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mc:AlternateContent xmlns:mc="http://schemas.openxmlformats.org/markup-compatibility/2006">
    <mc:Choice Requires="x15">
      <x15ac:absPath xmlns:x15ac="http://schemas.microsoft.com/office/spreadsheetml/2010/11/ac" url="J:\SSC Website\5_Load to Payroll Processing Folder\"/>
    </mc:Choice>
  </mc:AlternateContent>
  <bookViews>
    <workbookView xWindow="-120" yWindow="-120" windowWidth="29040" windowHeight="15840" tabRatio="882" activeTab="5"/>
  </bookViews>
  <sheets>
    <sheet name="CHANGES TO THIS RELEASE" sheetId="24" r:id="rId1"/>
    <sheet name="Campus Folder Audit" sheetId="22" r:id="rId2"/>
    <sheet name="SSC Folder Audit" sheetId="21" r:id="rId3"/>
    <sheet name="Handoff Email Notification" sheetId="20" r:id="rId4"/>
    <sheet name="BW Payroll Steps" sheetId="1" r:id="rId5"/>
    <sheet name="MN Payroll Steps" sheetId="18" r:id="rId6"/>
    <sheet name="Process Log" sheetId="5" r:id="rId7"/>
    <sheet name="Add-Replace" sheetId="23" r:id="rId8"/>
    <sheet name="Gross to Net Recon" sheetId="2" r:id="rId9"/>
    <sheet name="Check Printing Recon" sheetId="14" r:id="rId10"/>
    <sheet name="PHPFEXP to NHPFIN2 Recon" sheetId="3" r:id="rId11"/>
  </sheets>
  <externalReferences>
    <externalReference r:id="rId12"/>
  </externalReferences>
  <definedNames>
    <definedName name="_xlnm._FilterDatabase" localSheetId="4" hidden="1">'BW Payroll Steps'!$A$8:$I$98</definedName>
    <definedName name="_xlnm._FilterDatabase" localSheetId="5" hidden="1">'MN Payroll Steps'!$A$9:$XDU$148</definedName>
    <definedName name="Adjustment">[1]Sheet3!$C$2:$C$6</definedName>
    <definedName name="_xlnm.Print_Area" localSheetId="4">'BW Payroll Steps'!$A:$H</definedName>
    <definedName name="_xlnm.Print_Area" localSheetId="9">'Check Printing Recon'!$A:$G</definedName>
    <definedName name="_xlnm.Print_Area" localSheetId="8">'Gross to Net Recon'!$A:$J</definedName>
    <definedName name="_xlnm.Print_Area" localSheetId="3">'Handoff Email Notification'!$A:$B</definedName>
    <definedName name="_xlnm.Print_Area" localSheetId="5">'MN Payroll Steps'!$A:$H</definedName>
    <definedName name="_xlnm.Print_Area" localSheetId="10">'PHPFEXP to NHPFIN2 Recon'!$A:$E</definedName>
    <definedName name="_xlnm.Print_Area" localSheetId="6">'Process Log'!$A:$H</definedName>
    <definedName name="_xlnm.Print_Titles" localSheetId="4">'BW Payroll Steps'!$1:$8</definedName>
    <definedName name="_xlnm.Print_Titles" localSheetId="5">'MN Payroll Steps'!$1:$9</definedName>
    <definedName name="Type">[1]Sheet3!$D$2:$D$3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3" l="1"/>
  <c r="F13" i="14"/>
  <c r="D3" i="23" l="1"/>
  <c r="B20" i="14" l="1"/>
  <c r="B19" i="14"/>
  <c r="E24" i="3"/>
  <c r="C22" i="3" l="1"/>
  <c r="B22" i="3"/>
  <c r="D20" i="3"/>
  <c r="D19" i="3"/>
  <c r="D18" i="3"/>
  <c r="D17" i="3"/>
  <c r="D16" i="3"/>
  <c r="C14" i="3"/>
  <c r="B14" i="3"/>
  <c r="D12" i="3"/>
  <c r="D11" i="3"/>
  <c r="D10" i="3"/>
  <c r="D9" i="3"/>
  <c r="D8" i="3"/>
  <c r="D4" i="3"/>
  <c r="D3" i="3"/>
  <c r="G16" i="14"/>
  <c r="F15" i="14"/>
  <c r="G14" i="14"/>
  <c r="G12" i="14"/>
  <c r="G11" i="14"/>
  <c r="F10" i="14"/>
  <c r="F9" i="14"/>
  <c r="B24" i="3" l="1"/>
  <c r="D22" i="3"/>
  <c r="C24" i="3"/>
  <c r="D14" i="3"/>
  <c r="D4" i="14"/>
  <c r="D3" i="14"/>
  <c r="I12" i="2"/>
  <c r="H12" i="2"/>
  <c r="J11" i="2"/>
  <c r="I11" i="2"/>
  <c r="J10" i="2"/>
  <c r="I10" i="2"/>
  <c r="H10" i="2"/>
  <c r="I9" i="2"/>
  <c r="H9" i="2"/>
  <c r="D4" i="2"/>
  <c r="D3" i="2"/>
  <c r="D24" i="3" l="1"/>
</calcChain>
</file>

<file path=xl/sharedStrings.xml><?xml version="1.0" encoding="utf-8"?>
<sst xmlns="http://schemas.openxmlformats.org/spreadsheetml/2006/main" count="1663" uniqueCount="731">
  <si>
    <t>Student Hours Verification Process</t>
  </si>
  <si>
    <t>Description</t>
  </si>
  <si>
    <t>PHPTIME</t>
  </si>
  <si>
    <t>Timesheet Extract Process</t>
  </si>
  <si>
    <t>PHRDERR</t>
  </si>
  <si>
    <t>Error Report</t>
  </si>
  <si>
    <t>PHRDCON</t>
  </si>
  <si>
    <t>Disposition Control Report</t>
  </si>
  <si>
    <t>PHPPROF</t>
  </si>
  <si>
    <t>Pay Period Proof Process</t>
  </si>
  <si>
    <t>Ensure that there are no errors.  If there are errors analyze and fix accordingly.</t>
  </si>
  <si>
    <t>PHPMTIM</t>
  </si>
  <si>
    <t>Mass Time Entry Process</t>
  </si>
  <si>
    <t>Details and Instructions</t>
  </si>
  <si>
    <t>PHPLEAV</t>
  </si>
  <si>
    <t>Leave Accrual/Taken Process</t>
  </si>
  <si>
    <t>PHPCALC</t>
  </si>
  <si>
    <t>Payroll Calculation Process</t>
  </si>
  <si>
    <t>PHRPREG</t>
  </si>
  <si>
    <t>Payroll Register</t>
  </si>
  <si>
    <t>Pay Register</t>
  </si>
  <si>
    <t>Check/Direct Deposit</t>
  </si>
  <si>
    <t>Deduction Register</t>
  </si>
  <si>
    <t>PHRDREG</t>
  </si>
  <si>
    <t>Total Gross</t>
  </si>
  <si>
    <t>Employee Deduction Amount</t>
  </si>
  <si>
    <t>Employer Deductions Amount</t>
  </si>
  <si>
    <t># of Checks</t>
  </si>
  <si>
    <t># of Direct Deposits</t>
  </si>
  <si>
    <t>Direct Deposit Amount</t>
  </si>
  <si>
    <t>Check Amounts</t>
  </si>
  <si>
    <t>Total Net</t>
  </si>
  <si>
    <t>PHPFEXP</t>
  </si>
  <si>
    <t>NHPFIN2</t>
  </si>
  <si>
    <t>Gross Earnings Payroll Expense</t>
  </si>
  <si>
    <t>Employee Deductions Liability</t>
  </si>
  <si>
    <t>ER Benefit - Actual Expense</t>
  </si>
  <si>
    <t>ER Benefit - Actual Liability</t>
  </si>
  <si>
    <t>Total Debits</t>
  </si>
  <si>
    <t>Net Payroll</t>
  </si>
  <si>
    <t>Total Credits</t>
  </si>
  <si>
    <t>PHPDOCM</t>
  </si>
  <si>
    <t>PHPCHKL</t>
  </si>
  <si>
    <t>Employee Hours Report</t>
  </si>
  <si>
    <t>PHRCISS</t>
  </si>
  <si>
    <t>PHRDIRD</t>
  </si>
  <si>
    <t>Check Issue Report</t>
  </si>
  <si>
    <t>Direct Deposit Issue Report</t>
  </si>
  <si>
    <t>PHPUPDT</t>
  </si>
  <si>
    <t>Pay Period Update Process</t>
  </si>
  <si>
    <t>Expenditures Finance Extract</t>
  </si>
  <si>
    <t>PHPDIRD</t>
  </si>
  <si>
    <t>Finance Interface Report</t>
  </si>
  <si>
    <t>PHAHOUR</t>
  </si>
  <si>
    <t>Time Entry Form</t>
  </si>
  <si>
    <t>Direct Deposit File</t>
  </si>
  <si>
    <t>PHRHOUR</t>
  </si>
  <si>
    <t>Lis File #</t>
  </si>
  <si>
    <t>Record #</t>
  </si>
  <si>
    <t>Error #</t>
  </si>
  <si>
    <t>BW Payroll Steps</t>
  </si>
  <si>
    <t>PHPSHRS</t>
  </si>
  <si>
    <t>Supporting Process</t>
  </si>
  <si>
    <t>Verify Timesheets</t>
  </si>
  <si>
    <t xml:space="preserve">PHPSHRS </t>
  </si>
  <si>
    <t>Payroll Manager Approval</t>
  </si>
  <si>
    <t>FURFEED</t>
  </si>
  <si>
    <t>FGRTRNI</t>
  </si>
  <si>
    <t>FGRTRNR</t>
  </si>
  <si>
    <t>Finance Feed Sweep Report</t>
  </si>
  <si>
    <t>Needs to be run in "View" mode first and then in "Select" mode.</t>
  </si>
  <si>
    <t>Transaction Interface Report</t>
  </si>
  <si>
    <t>Transaction Interface Error Report</t>
  </si>
  <si>
    <t>Handoff Activity</t>
  </si>
  <si>
    <t>Campus Payroll</t>
  </si>
  <si>
    <t>SSC</t>
  </si>
  <si>
    <t>Campus Finance</t>
  </si>
  <si>
    <t>Confirmation that payroll processes are complete and verified</t>
  </si>
  <si>
    <t>Responsibility</t>
  </si>
  <si>
    <t>Variance</t>
  </si>
  <si>
    <t xml:space="preserve">Print Checks </t>
  </si>
  <si>
    <t>Positive Pay</t>
  </si>
  <si>
    <t>Shared Services Center</t>
  </si>
  <si>
    <t>PHPFEXP to NHPFIN2 Reconciliation</t>
  </si>
  <si>
    <t xml:space="preserve">PHPDOCM         [42]   </t>
  </si>
  <si>
    <t xml:space="preserve">PHPCALC          [40]          </t>
  </si>
  <si>
    <t xml:space="preserve">PHPTIME           [20]   </t>
  </si>
  <si>
    <t>PHRPREG Disp 40</t>
  </si>
  <si>
    <t>PHRPREG Disp 60</t>
  </si>
  <si>
    <t>Gross to Net Reconciliation</t>
  </si>
  <si>
    <t>Process Log</t>
  </si>
  <si>
    <t>First Check Number</t>
  </si>
  <si>
    <t>Last Check Number</t>
  </si>
  <si>
    <t>First Direct Deposit Number</t>
  </si>
  <si>
    <t>Last Direct Deposit Number</t>
  </si>
  <si>
    <t>IC Summary Report  Checks</t>
  </si>
  <si>
    <t>Campus Accounts Payable</t>
  </si>
  <si>
    <t>IC Summary Report DDA Email Notice</t>
  </si>
  <si>
    <t>HR to communicate via email to Payroll confirming that all HR transactions have been completed and provide confirmation that the campus is ready to begin the payroll process.</t>
  </si>
  <si>
    <t>Starting/Ending Disposition</t>
  </si>
  <si>
    <t>10 / 20</t>
  </si>
  <si>
    <t>20 / 25</t>
  </si>
  <si>
    <t>25 / 30</t>
  </si>
  <si>
    <t>30 / 40</t>
  </si>
  <si>
    <t>Campus Payroll to SSC</t>
  </si>
  <si>
    <t>40 / 42</t>
  </si>
  <si>
    <t>SSC to Campus Accounts Payable</t>
  </si>
  <si>
    <t>50 / 60</t>
  </si>
  <si>
    <t>60 / 62</t>
  </si>
  <si>
    <t>62 / 70</t>
  </si>
  <si>
    <t xml:space="preserve">PHPDIRD           </t>
  </si>
  <si>
    <t xml:space="preserve">Check Printing </t>
  </si>
  <si>
    <t>Confirm beginning Check and Direct Deposit numbers. Print checks.</t>
  </si>
  <si>
    <t>Create Reports</t>
  </si>
  <si>
    <t>Check Printing Complete</t>
  </si>
  <si>
    <t>Campus Accounts Payable to SSC</t>
  </si>
  <si>
    <t>Feed to Finance</t>
  </si>
  <si>
    <t>SSC to Campus Finance</t>
  </si>
  <si>
    <t>Campus HR to Campus Payroll</t>
  </si>
  <si>
    <t xml:space="preserve">Check Printing Process </t>
  </si>
  <si>
    <t xml:space="preserve">Direct Deposit Printing Process </t>
  </si>
  <si>
    <t>Check Printing Reconciliation</t>
  </si>
  <si>
    <t>Process Activity</t>
  </si>
  <si>
    <t>Recon &amp; Output File on Shared Drive</t>
  </si>
  <si>
    <t>Complete Recon</t>
  </si>
  <si>
    <t>Use PHPFEXP to NHPFIN2 to complete PHPFEXP to NHPFIN2 Reconciliation.</t>
  </si>
  <si>
    <r>
      <t xml:space="preserve">Ensure that all employees are at disposition </t>
    </r>
    <r>
      <rPr>
        <b/>
        <sz val="12"/>
        <rFont val="Times New Roman"/>
        <family val="1"/>
      </rPr>
      <t>10</t>
    </r>
    <r>
      <rPr>
        <sz val="12"/>
        <rFont val="Times New Roman"/>
        <family val="1"/>
      </rPr>
      <t>.  Those who are not will not be paid.</t>
    </r>
  </si>
  <si>
    <r>
      <t xml:space="preserve">Ensure that all employees are at disposition </t>
    </r>
    <r>
      <rPr>
        <b/>
        <sz val="12"/>
        <rFont val="Times New Roman"/>
        <family val="1"/>
      </rPr>
      <t>20</t>
    </r>
    <r>
      <rPr>
        <sz val="12"/>
        <rFont val="Times New Roman"/>
        <family val="1"/>
      </rPr>
      <t>.  Those who are at disposition 10 will not be paid as they have no hours.  At this point employees at disposition 5 are known issues and there is no expectation of paying them.  At this point the Time Sheet Status for employee should also be reviewed.  You will be able to see if there are any submitted timesheets that have not yet been approved by supervisors and contact the supervisor accordingly.</t>
    </r>
  </si>
  <si>
    <r>
      <t xml:space="preserve">Ensure that all employees are now at a disposition </t>
    </r>
    <r>
      <rPr>
        <b/>
        <sz val="12"/>
        <rFont val="Times New Roman"/>
        <family val="1"/>
      </rPr>
      <t>25</t>
    </r>
    <r>
      <rPr>
        <sz val="12"/>
        <rFont val="Times New Roman"/>
        <family val="1"/>
      </rPr>
      <t>.</t>
    </r>
  </si>
  <si>
    <r>
      <t xml:space="preserve">Ensure that all employees are now at a disposition </t>
    </r>
    <r>
      <rPr>
        <b/>
        <sz val="12"/>
        <rFont val="Times New Roman"/>
        <family val="1"/>
      </rPr>
      <t>30</t>
    </r>
    <r>
      <rPr>
        <sz val="12"/>
        <rFont val="Times New Roman"/>
        <family val="1"/>
      </rPr>
      <t>.</t>
    </r>
  </si>
  <si>
    <r>
      <t xml:space="preserve">Ensure that all employees are now at a disposition </t>
    </r>
    <r>
      <rPr>
        <b/>
        <sz val="12"/>
        <rFont val="Times New Roman"/>
        <family val="1"/>
      </rPr>
      <t>40</t>
    </r>
    <r>
      <rPr>
        <sz val="12"/>
        <rFont val="Times New Roman"/>
        <family val="1"/>
      </rPr>
      <t>.</t>
    </r>
  </si>
  <si>
    <r>
      <t xml:space="preserve">Ensure that all employees are now at a disposition </t>
    </r>
    <r>
      <rPr>
        <b/>
        <sz val="12"/>
        <rFont val="Times New Roman"/>
        <family val="1"/>
      </rPr>
      <t>42</t>
    </r>
    <r>
      <rPr>
        <sz val="12"/>
        <rFont val="Times New Roman"/>
        <family val="1"/>
      </rPr>
      <t>.</t>
    </r>
  </si>
  <si>
    <r>
      <t xml:space="preserve">Ensure that all employees are now at a disposition </t>
    </r>
    <r>
      <rPr>
        <b/>
        <sz val="12"/>
        <rFont val="Times New Roman"/>
        <family val="1"/>
      </rPr>
      <t>60</t>
    </r>
    <r>
      <rPr>
        <sz val="12"/>
        <rFont val="Times New Roman"/>
        <family val="1"/>
      </rPr>
      <t>.</t>
    </r>
  </si>
  <si>
    <r>
      <t xml:space="preserve">Ensure that all employees are now at a disposition </t>
    </r>
    <r>
      <rPr>
        <b/>
        <sz val="12"/>
        <rFont val="Times New Roman"/>
        <family val="1"/>
      </rPr>
      <t>62</t>
    </r>
    <r>
      <rPr>
        <sz val="12"/>
        <rFont val="Times New Roman"/>
        <family val="1"/>
      </rPr>
      <t>.</t>
    </r>
  </si>
  <si>
    <r>
      <t xml:space="preserve">Ensure that all employees are now at a disposition </t>
    </r>
    <r>
      <rPr>
        <b/>
        <sz val="12"/>
        <rFont val="Times New Roman"/>
        <family val="1"/>
      </rPr>
      <t>70</t>
    </r>
    <r>
      <rPr>
        <sz val="12"/>
        <rFont val="Times New Roman"/>
        <family val="1"/>
      </rPr>
      <t>.</t>
    </r>
  </si>
  <si>
    <t>Process  /Report</t>
  </si>
  <si>
    <t>OUTBOUND</t>
  </si>
  <si>
    <t>Transmit ACH File</t>
  </si>
  <si>
    <t>Review output and save as pdf file.</t>
  </si>
  <si>
    <t>42 / 43</t>
  </si>
  <si>
    <t>43 / 50</t>
  </si>
  <si>
    <r>
      <t xml:space="preserve">Ensure that all employees are now at a disposition </t>
    </r>
    <r>
      <rPr>
        <b/>
        <sz val="12"/>
        <rFont val="Times New Roman"/>
        <family val="1"/>
      </rPr>
      <t>50.</t>
    </r>
  </si>
  <si>
    <t>Update Control Document</t>
  </si>
  <si>
    <t>Document Control Report</t>
  </si>
  <si>
    <t xml:space="preserve">                                                                                  </t>
  </si>
  <si>
    <t>PDPLIFE</t>
  </si>
  <si>
    <t>Payroll Register Detail - Disposition 40</t>
  </si>
  <si>
    <t>Payroll Earning and Deduction Register for each employee paid in a specified pay cycle at disposition 60.</t>
  </si>
  <si>
    <t>Payroll Register Detail - Disposition 60</t>
  </si>
  <si>
    <t>Payroll Funds Split - General and Trust</t>
  </si>
  <si>
    <t>$$: PHRCISS/PHRDIRD ##:  Document Control</t>
  </si>
  <si>
    <t>Life Insurance Calculation Process</t>
  </si>
  <si>
    <t>MN## PHPDIRD.txt (Outbound Folder)</t>
  </si>
  <si>
    <t>Print File Copy</t>
  </si>
  <si>
    <t>Log File #</t>
  </si>
  <si>
    <t>HR and Payroll should setup a email distribution group that includes everyone that needs to be updated during the payroll process.</t>
  </si>
  <si>
    <t>HR will initiate email notification to Payroll indicating all transactions have been entered into Payroll and ready to begin payroll process.</t>
  </si>
  <si>
    <t>SEANC</t>
  </si>
  <si>
    <t>Record on Process Log: Lis File #, Accepted  and Rejected</t>
  </si>
  <si>
    <t>Handoff Email Notification</t>
  </si>
  <si>
    <t>SSC to communicate via email to Campus Finance confirming that the payroll process is complete and ready for the feed to finance.</t>
  </si>
  <si>
    <t>PGAWPFDD</t>
  </si>
  <si>
    <t>PGAW4EDR</t>
  </si>
  <si>
    <t>PGAW6EDR</t>
  </si>
  <si>
    <t>PGAW2OVT</t>
  </si>
  <si>
    <t>PWRHIRE</t>
  </si>
  <si>
    <t>NC Newhire Report</t>
  </si>
  <si>
    <t xml:space="preserve">BW## PHRDCON.pdf                                          </t>
  </si>
  <si>
    <t xml:space="preserve">MN## PHRCISS.pdf                                        </t>
  </si>
  <si>
    <t xml:space="preserve">MN## PHRDIRD.pdf                                           </t>
  </si>
  <si>
    <t xml:space="preserve">MN## PHRDREG.pdf                                           </t>
  </si>
  <si>
    <t xml:space="preserve">MN## PHRPREG.pdf                                           </t>
  </si>
  <si>
    <t xml:space="preserve">MN## PHPFEXP.pdf                                            </t>
  </si>
  <si>
    <t xml:space="preserve">MN## NHPFIN2.pdf                                          </t>
  </si>
  <si>
    <t xml:space="preserve">MN## PHPCALC.pdf                                          </t>
  </si>
  <si>
    <t xml:space="preserve">MN## PWRMOVE.pdf                                          </t>
  </si>
  <si>
    <t>PWRIMPU</t>
  </si>
  <si>
    <t>INBOUND Interface</t>
  </si>
  <si>
    <t>Optional</t>
  </si>
  <si>
    <t>PWRPREG</t>
  </si>
  <si>
    <t>Deduction Detail Report</t>
  </si>
  <si>
    <t>PGAW2MTX</t>
  </si>
  <si>
    <t>Deduction Register Summary</t>
  </si>
  <si>
    <t>We must keep the process flowing with minimal delay.</t>
  </si>
  <si>
    <t xml:space="preserve">MN## PHRPREG Final Draft.pdf                                                                </t>
  </si>
  <si>
    <t>Campus Finance to SSC</t>
  </si>
  <si>
    <t>Save in Payment Recon</t>
  </si>
  <si>
    <t xml:space="preserve">PGAWPFSD </t>
  </si>
  <si>
    <t>CMCS Transfer</t>
  </si>
  <si>
    <t>Vendor Payments</t>
  </si>
  <si>
    <t>Disbursing Entries</t>
  </si>
  <si>
    <t>Payroll Funding.xls</t>
  </si>
  <si>
    <t xml:space="preserve">Complete Interface and Payment Recon.  Initiate all Core Banking Transfers for Direct Deposit, State Tax , EFTPS tax and Vendor payments. </t>
  </si>
  <si>
    <t>Payment Recon</t>
  </si>
  <si>
    <t>Complete Payroll Funding Recon</t>
  </si>
  <si>
    <t>PWRPYCM</t>
  </si>
  <si>
    <t>Payroll Comparison Report</t>
  </si>
  <si>
    <t>MN## PWRPYCM.xls</t>
  </si>
  <si>
    <t xml:space="preserve"> / 10,15,20              10: No default hrs   15: Errors               20: Default Hrs</t>
  </si>
  <si>
    <t>10, 15, 20 / 20</t>
  </si>
  <si>
    <t>Calculate Check and Direct Deposit Amts</t>
  </si>
  <si>
    <t>PWRNCON</t>
  </si>
  <si>
    <t>Rehired Retirees</t>
  </si>
  <si>
    <t xml:space="preserve">Campus HR   </t>
  </si>
  <si>
    <t>Confirm to SSC that all updates have been made on PWABEAD.   This is a time-sensitive task that needs to be completed upon receipt.</t>
  </si>
  <si>
    <t>Campus HR</t>
  </si>
  <si>
    <t>MANUAL INBOUND</t>
  </si>
  <si>
    <t>COLLEGE FOUNDATION</t>
  </si>
  <si>
    <t>Payroll Manager must approve handoff to Shared Services, ensuring that Process Log properly reflects the error count of the last PHRDERR and all employees are at Disposition 40.</t>
  </si>
  <si>
    <t>Verify errors agree to number recorded on Progress Log.  Payroll process can not move forward until error # agrees with Process Log.</t>
  </si>
  <si>
    <r>
      <t xml:space="preserve">Ensure that all employees are now at a disposition </t>
    </r>
    <r>
      <rPr>
        <b/>
        <sz val="12"/>
        <rFont val="Times New Roman"/>
        <family val="1"/>
      </rPr>
      <t>40</t>
    </r>
    <r>
      <rPr>
        <sz val="12"/>
        <rFont val="Times New Roman"/>
        <family val="1"/>
      </rPr>
      <t>.  Payroll process can not move forward until all employees are at disposition 40.</t>
    </r>
  </si>
  <si>
    <t>Verify parameters.  Ensure Checks Only is N (unless intent is to not produce direct deposit) and check date is blank.</t>
  </si>
  <si>
    <t xml:space="preserve">Verify parameters. Parameter 4 set to "D"                                                                                  This process will send the Direct Deposit Stubs to Evisions. </t>
  </si>
  <si>
    <t>Verify parameters.  Creates ACH file that must be saved as .txt file for transmission.  Verify effective date of file and file total.</t>
  </si>
  <si>
    <t>Totals Match</t>
  </si>
  <si>
    <t xml:space="preserve">Save summary report of Checks and Direct Deposits. </t>
  </si>
  <si>
    <t>Campus Accounts Payable to communicate via email to SSC that checks have printed successfully and Positive Pay file has been transmitted.</t>
  </si>
  <si>
    <t>Save detail report of Checks and Direct Deposits.</t>
  </si>
  <si>
    <t>Campus HR must flag employees from the Excel file provided using the PWABEAD form.</t>
  </si>
  <si>
    <t>Use Payment Recon to post Disbursing entries for all Core Banking payments to clear liability accounts.</t>
  </si>
  <si>
    <t>Place PRELIMINARY Payment Recon in Vendor Folder for Campus use and replace with FINAL after all processes are complete.</t>
  </si>
  <si>
    <t>On Subject line:  Enter Campus Name and paycycle;  E.g.  WCU BW02, UNC-A BW02 or UNC-P MN01.</t>
  </si>
  <si>
    <t xml:space="preserve">Payroll will "reply to all" stating: </t>
  </si>
  <si>
    <t>SSC will "reply to all" stating:</t>
  </si>
  <si>
    <t>AP/Finance will "reply to all" stating:</t>
  </si>
  <si>
    <t>Checks have been printed.  Positive Pay file has been transmitted.</t>
  </si>
  <si>
    <r>
      <t xml:space="preserve">SSC will "reply to all"  stating </t>
    </r>
    <r>
      <rPr>
        <sz val="14"/>
        <color rgb="FFFF0000"/>
        <rFont val="Arial"/>
        <family val="2"/>
      </rPr>
      <t>:</t>
    </r>
  </si>
  <si>
    <t xml:space="preserve"> All employees are at Disposition 60.  ACH file has been transmitted.  Ready to feed to Finance.</t>
  </si>
  <si>
    <t>Finance will "reply to all" stating:</t>
  </si>
  <si>
    <t xml:space="preserve">IMPORTANT:  To complete process by close of business day of handoff, each group must be ready to perform their responsibilities when handoff is received.  </t>
  </si>
  <si>
    <t>Record Count #</t>
  </si>
  <si>
    <t>PDRDEDN #</t>
  </si>
  <si>
    <t>Employee Count #</t>
  </si>
  <si>
    <t>Total Error Records #</t>
  </si>
  <si>
    <t>Failure Records #</t>
  </si>
  <si>
    <t>Record on Process Log: Lis File #, Record Count # and Total Error Records #</t>
  </si>
  <si>
    <t>Record on Process Log: Lis File #, Record Count # and Failure Count #</t>
  </si>
  <si>
    <t>Use PHRCISS, PHRDIRD PHPPREG &amp; PHRDREG and Document Control to complete Gross to Net Reconciliation.</t>
  </si>
  <si>
    <t>Verify parameters. Updates Year to Date Totals for each employee.</t>
  </si>
  <si>
    <t>Use IC Check Summary Report and Direct Deposit Report to complete Check Printing Recon.</t>
  </si>
  <si>
    <t>Send Positive Pay file to the State Treasurer.</t>
  </si>
  <si>
    <t>Shows a list of all checks that will be issued along with total check amounts.</t>
  </si>
  <si>
    <t>Shows a list of all employees who's earnings will be direct deposited and the amount of the direct deposits.</t>
  </si>
  <si>
    <t>Use Process Log [for PHPCHKL-C and PHPCHKL-D data] to update Control Document .</t>
  </si>
  <si>
    <t>Use Document Control, PHRCISS &amp; PHRDIRD to complete Check Printing Reconciliation.</t>
  </si>
  <si>
    <t>Use  PWRPREG to complete Payroll Master Reconciliation.</t>
  </si>
  <si>
    <t>Print/Save Archive file copy of Direct Deposit Advices.</t>
  </si>
  <si>
    <t>Print/Save Archive file copy of Checks.</t>
  </si>
  <si>
    <t>Review Log File to ensure that it completed successfully.</t>
  </si>
  <si>
    <t>Campus communicates Feed to Finance is complete.</t>
  </si>
  <si>
    <t>Use Control reports listed on payroll funding worksheet to complete Payroll Funding.</t>
  </si>
  <si>
    <t>Initiate AP Checks for vendors not paid electronically using Evisions template that will hit Payroll Disbursing Account.</t>
  </si>
  <si>
    <t>Web Focus</t>
  </si>
  <si>
    <t xml:space="preserve">This process calculates gross to net for payroll. Accepted and Rejected messages are found on the LOG file.  </t>
  </si>
  <si>
    <t xml:space="preserve">BW## PHPCALC.pdf                                          </t>
  </si>
  <si>
    <t>Record on Process Log:         Lis File #, Record #</t>
  </si>
  <si>
    <t>Record on Process Log:         Lis File #</t>
  </si>
  <si>
    <t>Campus Payroll to communicate via email  to SSC confirming payroll processes are completed and all employees are at Disposition 40.  Email distribution should include all staff identified by campus.</t>
  </si>
  <si>
    <t>Shows a list of all employees whose earnings will be direct deposited and the amount of the direct deposits.</t>
  </si>
  <si>
    <t>Creates a file to identify employees paid that are not flagged as rehired retirees, but who are receiving a retirement benefit.</t>
  </si>
  <si>
    <t>Use Payment Recon to post Disbursing entries for all Core Banking payments and CMCS transfers to clear liability accounts.</t>
  </si>
  <si>
    <t>Reconcile total hours include hours pulled in from PHPMTIM and all hours entered manually into PHAHOUR from timesheets and OT report.</t>
  </si>
  <si>
    <t xml:space="preserve">Initiate CMCS transfer to Payroll Disbursing Account to cover Gross Wages, Employer Expenses less amounts that will remain on campus and be moved via journal entry. </t>
  </si>
  <si>
    <t>Optional to save in reports folder</t>
  </si>
  <si>
    <t xml:space="preserve">BW## PHRCISS.pdf                                        </t>
  </si>
  <si>
    <t>BW## PHPDIRD.txt (Outbound Folder)</t>
  </si>
  <si>
    <t xml:space="preserve">BW## PHRDIRD.pdf                                           </t>
  </si>
  <si>
    <t xml:space="preserve">BW## PHRDREG.pdf                                           </t>
  </si>
  <si>
    <t xml:space="preserve">BW## PHRPREG.pdf                                           </t>
  </si>
  <si>
    <t xml:space="preserve">BW## PHPFEXP.pdf                                            </t>
  </si>
  <si>
    <t xml:space="preserve">BW## NHPFIN2.pdf                                          </t>
  </si>
  <si>
    <t xml:space="preserve">Summary report by bank of the total dollars split between agency funds, general funds (i.e., state funds) and trust funds (i.e., non-state funds).  </t>
  </si>
  <si>
    <t xml:space="preserve">Detail report by bank of the total dollars split between agency funds, general funds (i.e., state funds) and trust funds (i.e., non-state funds).  </t>
  </si>
  <si>
    <t>Review output.  This process will pull all approved hours from WTE into PHAHOUR. Ensure that there are no errors.</t>
  </si>
  <si>
    <t>Some "errors" are valid, but do not affect the outcome of the payroll and can be ignored.</t>
  </si>
  <si>
    <t>Debit and Credit Difference Should  Equal $0.00</t>
  </si>
  <si>
    <t>Total Funding (equals PGAWPFDD)</t>
  </si>
  <si>
    <t xml:space="preserve">All employees are at Disposition 50.  Checks are ready for printing.  </t>
  </si>
  <si>
    <t>Payroll Year:</t>
  </si>
  <si>
    <t>Payroll ID:</t>
  </si>
  <si>
    <t>Check for match</t>
  </si>
  <si>
    <t>Include data from Check Printing Recon in email.</t>
  </si>
  <si>
    <t>Leave Reporting for EXEMPT EE's</t>
  </si>
  <si>
    <t>Leave Reporting for NON-EXEMPT EE's</t>
  </si>
  <si>
    <t xml:space="preserve">MN## PWPSMRT.pdf                                          </t>
  </si>
  <si>
    <t>All employees are at Disposition 40.</t>
  </si>
  <si>
    <t>Verify Record Count # agrees to number recorded on Progress Log.  Payroll process can not move forward until Record Count # agrees with Process Log.</t>
  </si>
  <si>
    <t>PWPSMRT  (Report Mode)</t>
  </si>
  <si>
    <t>PWPSMRT  (Update)</t>
  </si>
  <si>
    <t>Processing Notes</t>
  </si>
  <si>
    <t>Use PHPCALC, PHRPREG Final Draft to complete Gross to Net Recon and Complete Process Log.</t>
  </si>
  <si>
    <t>Use PHPPREG &amp; PHRDREG and Document Control to complete Gross to Net Reconciliation.</t>
  </si>
  <si>
    <t>Check Rehired Status on ORBIT website. Provide Excel file for campus HR to flag rehired retirees on PWABEAD.</t>
  </si>
  <si>
    <t>HGAWJEDT</t>
  </si>
  <si>
    <t>HGAWLNGE</t>
  </si>
  <si>
    <t>Monthly Longevity (900) Payment List</t>
  </si>
  <si>
    <t>Job Effective Date</t>
  </si>
  <si>
    <t>Verify parameters.  Parameter 4 set to "C"                                                                               This process will send the Check File to Evisions</t>
  </si>
  <si>
    <t>Initiate CMCS transfer to Payroll Disbursing Account to cover Gross Wages, Employer Expenses less amounts that will remain on campus and be moved via journal entry.  Do not include any payments the campus will initiate CMCS to pay i.e.: FSA Medical &amp; Dependent Care.</t>
  </si>
  <si>
    <t xml:space="preserve"> HR should provide communication to Payroll concerning corrections HR made as well as  issues Payroll will have to address in PHAHOUR.</t>
  </si>
  <si>
    <t>All Direct Deposit Forms/ACH Corrections must be keyed into GXADIRD before the payroll is run.  Inactivate Direct Deposit accounts, rather than delete them to maintain history in Banner.</t>
  </si>
  <si>
    <t xml:space="preserve">This process pulls default hours for active employees into PHAHOUR.  May need to be run more than once if HR must make corrections on NBAJOBS.  Review output file. </t>
  </si>
  <si>
    <t>Verify parameters.  Creates ACH file that must be saved as .txt file for transmission.  Verify effective date of file.</t>
  </si>
  <si>
    <t>Record on Process Log:         Lis File #, Record Count #        and Error Count #</t>
  </si>
  <si>
    <r>
      <t xml:space="preserve">Record on Process Log:         Lis File #, </t>
    </r>
    <r>
      <rPr>
        <sz val="12"/>
        <rFont val="Times New Roman"/>
        <family val="1"/>
      </rPr>
      <t>PDRDEDN #        and Error #</t>
    </r>
  </si>
  <si>
    <t>Record on Process Log:         Lis File #, Record Count #         and Total Error Records #</t>
  </si>
  <si>
    <t>Workbook: Gross to Net Recon</t>
  </si>
  <si>
    <t>Workbook: Check Printing Recon</t>
  </si>
  <si>
    <t>Workbook: PHPFEXP to NHPFIN2 Recon</t>
  </si>
  <si>
    <t>Print Screen of Confirmation email on Payment Recon</t>
  </si>
  <si>
    <t>Select Batch ID:                  BW## PHPDIRD</t>
  </si>
  <si>
    <t>SSC to communicate via email to Accounts Payable confirming employees are at disposition 50 and checks are ready for printing.  Copy data from Check Printing Recon into email showing check and direct deposit numbers and amounts.</t>
  </si>
  <si>
    <t>Record on Process Log:         Lis File #, Record Count #</t>
  </si>
  <si>
    <t>Payroll Funding</t>
  </si>
  <si>
    <t>Enter all benefit changes/new hire benefits on PDADEDN.  Enter benefit-related adjustments for the current payroll on the Add/Replace form of PDADEDN.  These adjustments will automatically occur the next time payroll is run unless employee receives no pay or insufficient pay to cover amount.</t>
  </si>
  <si>
    <t>Lists all hourly (non-exempt) employees who worked over 40 hours, summed for all active jobs, over a period of one week (Mon. through Sun.) for each week of the biweekly payroll cycle.</t>
  </si>
  <si>
    <r>
      <t xml:space="preserve">In PHAHOUR, enter Earn Code 405 with the number of </t>
    </r>
    <r>
      <rPr>
        <b/>
        <sz val="11"/>
        <rFont val="Times New Roman"/>
        <family val="1"/>
        <scheme val="minor"/>
      </rPr>
      <t>OVERTIME</t>
    </r>
    <r>
      <rPr>
        <sz val="12"/>
        <rFont val="Times New Roman"/>
        <family val="1"/>
        <scheme val="minor"/>
      </rPr>
      <t xml:space="preserve"> hours only.  Designate OT hours by entering A for Shift.  This pays the employee premium pay for overtime.</t>
    </r>
  </si>
  <si>
    <t>Run report again.   Verify that for each line of Regular Hours a line has been entered with the correct number of overtime hours.</t>
  </si>
  <si>
    <t xml:space="preserve">Some "errors" are valid, but do not affect the outcome of the payroll and can be ignored. </t>
  </si>
  <si>
    <t xml:space="preserve">Enter all payroll related deduction updates including: Parking, Garnishments, Child Support, etc. on PDADEDN prior to beginning payroll. </t>
  </si>
  <si>
    <t xml:space="preserve">Payroll Deduction Updates </t>
  </si>
  <si>
    <t>Benefit Deduction Updates</t>
  </si>
  <si>
    <t>Payroll Deduction Updates</t>
  </si>
  <si>
    <t>This process will change employees' FICA deduction from active to exempt or exempt to active based on whether student has minimum number of hours required for FICA exemption.  Review log for any error messages.</t>
  </si>
  <si>
    <t xml:space="preserve">This process pulls default hours for active employees into PHAHOUR. Will need to rerun  if HR makes corrections on NBAJOBS.  Review output file. </t>
  </si>
  <si>
    <t>Note the number of entered timesheets against the range expected. Review pending timesheets.  If large numbers are missing or have not yet been approved, notify supervisor to take appropriate action.</t>
  </si>
  <si>
    <t>Use final PHPCALC and PHRPREG to complete Gross to Net Recon.</t>
  </si>
  <si>
    <t>PHAMTIM</t>
  </si>
  <si>
    <t>Time Entry Report prior to Cascading</t>
  </si>
  <si>
    <t>MN## Archive_PR_MN_DD.pdf                           Rename adding the _DD to prevent file overwrite.</t>
  </si>
  <si>
    <t>MN## Archive_PR_MN_Checks.pdf</t>
  </si>
  <si>
    <t>MN## Summary Report.pdf                                      MN## Summary Report-DD.pdf</t>
  </si>
  <si>
    <t>BW## Archive_PR_BW.pdf</t>
  </si>
  <si>
    <t>BW## Archive_PR_BW_DD.pdf                             Rename adding the _DD to prevent file overwrite.</t>
  </si>
  <si>
    <t>BW## Archive_PR_BW_Checks.pdf</t>
  </si>
  <si>
    <t>BW## Check Register Report.pdf  BW## Check Register-DD.pdf</t>
  </si>
  <si>
    <t>BW## Summary Report xxxx-xxxx.pdf                     BW## Summary Report-DD xxxxxx-xxxxxx.pdf</t>
  </si>
  <si>
    <t>Use PHRCISS &amp; PHRDIRD to complete Check Printing Reconciliation.</t>
  </si>
  <si>
    <t xml:space="preserve">Record on Process Log:         Log File #;                        Record on Check Printing Recon tab and Document Controls Report:  Last Check #, # Checks </t>
  </si>
  <si>
    <t>Record on Process Log:         Log File #                                           Record on Check Printing Recon tab and Document Controls Report:  Last DD #  and # of deposits</t>
  </si>
  <si>
    <t>Workbook: Check Printing Recon                                   Document Controls.xls</t>
  </si>
  <si>
    <t>Provides a list of employees who have a job change with an effective date that is after the 1st day of the prior month.  This report is used in conjunction with PWRMOVE and PWPSMRT to analyze issues affecting leave  that may require manual corrections, such as terminations and job changes with effective date  other than the 1st of the month.</t>
  </si>
  <si>
    <t>Payroll ID/Number:</t>
  </si>
  <si>
    <t>Run 1</t>
  </si>
  <si>
    <t>Run 2</t>
  </si>
  <si>
    <t>Run 3</t>
  </si>
  <si>
    <t>Run 4</t>
  </si>
  <si>
    <t>Run 5</t>
  </si>
  <si>
    <t>Run 6</t>
  </si>
  <si>
    <t>Run 7</t>
  </si>
  <si>
    <t>Run 8</t>
  </si>
  <si>
    <t>Run 9</t>
  </si>
  <si>
    <t>Run 10</t>
  </si>
  <si>
    <t>Run 11</t>
  </si>
  <si>
    <t>Run 12</t>
  </si>
  <si>
    <t xml:space="preserve">Parameter 04 = A to delete all timesheets with no hours and those not approved. Will also ensure that all Combined retirement deductions are using the same Combined Limit Rule Code for the employee.  Review output. </t>
  </si>
  <si>
    <t>PHPLEAV           [30]</t>
  </si>
  <si>
    <t>Accepted</t>
  </si>
  <si>
    <t>Rejected</t>
  </si>
  <si>
    <t xml:space="preserve">PHPCHKL - C    [43]          </t>
  </si>
  <si>
    <t xml:space="preserve">PHPCHKL - D    [50]   </t>
  </si>
  <si>
    <t xml:space="preserve">PHPUPDT           [60]     </t>
  </si>
  <si>
    <t>PHPFEXP            [62]</t>
  </si>
  <si>
    <t xml:space="preserve">NHPFIN2            [70]   </t>
  </si>
  <si>
    <t>Campus Payroll or HR</t>
  </si>
  <si>
    <t>Campus HR or Payroll</t>
  </si>
  <si>
    <t>Benefit Deduction Change Report</t>
  </si>
  <si>
    <t>Review report to ensure TSERS and ORP Add/Replaces were correctly calculated and entered in PDADEDN.  Ensure taxes for NRAs were correctly set up.  Ensure no Federal/State taxes were set up as Exempt instead of Waived in error.</t>
  </si>
  <si>
    <t xml:space="preserve">Run Outbound Interfaces.  Complete Interface and Payment Recon.  Initiate all Core Banking Transfers for Direct Deposit, State Tax , EFTPS tax and Vendor payments. </t>
  </si>
  <si>
    <t>PGAWBDCH</t>
  </si>
  <si>
    <t>COLUMN     C = D?</t>
  </si>
  <si>
    <t>COLUMN     D = E?</t>
  </si>
  <si>
    <t>COLUMN     E= F?</t>
  </si>
  <si>
    <r>
      <t>Will show '</t>
    </r>
    <r>
      <rPr>
        <sz val="12"/>
        <color rgb="FFFF0000"/>
        <rFont val="Times New Roman"/>
        <family val="1"/>
        <scheme val="minor"/>
      </rPr>
      <t>ERROR</t>
    </r>
    <r>
      <rPr>
        <sz val="12"/>
        <rFont val="Times New Roman"/>
        <family val="1"/>
        <scheme val="minor"/>
      </rPr>
      <t>' if not equal</t>
    </r>
  </si>
  <si>
    <r>
      <t>Will show '</t>
    </r>
    <r>
      <rPr>
        <sz val="12"/>
        <color rgb="FFFF0000"/>
        <rFont val="Times New Roman"/>
        <family val="1"/>
        <scheme val="minor"/>
      </rPr>
      <t>ERROR</t>
    </r>
    <r>
      <rPr>
        <sz val="12"/>
        <rFont val="Times New Roman"/>
        <family val="1"/>
        <scheme val="minor"/>
      </rPr>
      <t>' if SSC does not equal Campus</t>
    </r>
  </si>
  <si>
    <t>SSC Only</t>
  </si>
  <si>
    <t xml:space="preserve">Check # validation   </t>
  </si>
  <si>
    <t xml:space="preserve">DD # validation   </t>
  </si>
  <si>
    <t>Tax Forms</t>
  </si>
  <si>
    <r>
      <t xml:space="preserve">Enter tax changes/new hire taxes on PDADEDN.  </t>
    </r>
    <r>
      <rPr>
        <sz val="12"/>
        <rFont val="Times New Roman"/>
        <family val="1"/>
      </rPr>
      <t xml:space="preserve">New hires with missing tax forms should be entered as Single with zero exemptions.                                 </t>
    </r>
    <r>
      <rPr>
        <b/>
        <sz val="12"/>
        <color rgb="FFFF0000"/>
        <rFont val="Times New Roman"/>
        <family val="1"/>
      </rPr>
      <t>Caution:  For 'Exempt' status for Federal or State tax, enter in Banner as WAIVED.</t>
    </r>
  </si>
  <si>
    <t>This report shows the Longevity payments due for the month and should be run by HR in advance of pay cycle.  HR or Payroll will use the report to later verify that they match the amounts for Earn code 900 on the PGAW4EDR or PGAW6EDR report.</t>
  </si>
  <si>
    <t xml:space="preserve"> HR (Leave Keeper) should provide communication to Payroll concerning corrections HR made as well as  issues Payroll will have to address in PHAHOUR.</t>
  </si>
  <si>
    <t xml:space="preserve"> HR (Leave Keeper) should review and communicate issues to approvers such as:  No hours entered, hours not approved, hours entered in error, etc.</t>
  </si>
  <si>
    <t>HR Pre-payroll processing complete</t>
  </si>
  <si>
    <t>Required Taxes /Retirement Setup</t>
  </si>
  <si>
    <r>
      <t>Date parameter should be</t>
    </r>
    <r>
      <rPr>
        <b/>
        <sz val="12"/>
        <rFont val="Times New Roman"/>
        <family val="1"/>
      </rPr>
      <t xml:space="preserve"> first day of the month</t>
    </r>
    <r>
      <rPr>
        <sz val="12"/>
        <rFont val="Times New Roman"/>
        <family val="1"/>
      </rPr>
      <t xml:space="preserve">.  This process calculates Life Insurance Premiums and updates employees PDADEDN record so effective date equals first day of the month.  Review log for any error messages. </t>
    </r>
  </si>
  <si>
    <r>
      <t>Ensure that all employees are at disposition</t>
    </r>
    <r>
      <rPr>
        <b/>
        <sz val="12"/>
        <rFont val="Times New Roman"/>
        <family val="1"/>
        <scheme val="minor"/>
      </rPr>
      <t xml:space="preserve"> 20.                                        </t>
    </r>
    <r>
      <rPr>
        <sz val="12"/>
        <rFont val="Times New Roman"/>
        <family val="1"/>
        <scheme val="minor"/>
      </rPr>
      <t>Employees with disposition less than 20 will not be paid and may require correction.</t>
    </r>
  </si>
  <si>
    <t>Make corrections as needed.  Note:  Some "errors" are valid, but do not affect the outcome of the payroll and can be ignored.</t>
  </si>
  <si>
    <t>Payroll Manager must approve handoff to SSC ensuring that all employees are at Disposition 40.  The Process Log should reflect the final run of all processes, including the final error count of the last PHRDERR.  Every aspect of payroll should have been reviewed for accuracy.</t>
  </si>
  <si>
    <r>
      <t xml:space="preserve">Ensure that all employees are now at a disposition </t>
    </r>
    <r>
      <rPr>
        <b/>
        <sz val="12"/>
        <rFont val="Times New Roman"/>
        <family val="1"/>
      </rPr>
      <t>40</t>
    </r>
    <r>
      <rPr>
        <sz val="12"/>
        <rFont val="Times New Roman"/>
        <family val="1"/>
      </rPr>
      <t>.  Payroll process cannot move forward until all employees are at disposition 40.</t>
    </r>
  </si>
  <si>
    <t>Direct Deposit Forms</t>
  </si>
  <si>
    <t>Web Focus report to identify missing mandatory employee taxes.  Setup missing tax or retirement deductions on PDADEDN before continuing.</t>
  </si>
  <si>
    <t>This process will change employees' FICA deductions from active to exempt or exempt to active based on if student has minimum number of hours required to be exempt from FICA.  Review log for any error messages.</t>
  </si>
  <si>
    <r>
      <rPr>
        <b/>
        <u/>
        <sz val="12"/>
        <rFont val="Calibri"/>
        <family val="2"/>
      </rPr>
      <t>PROCESSING NOTE:</t>
    </r>
    <r>
      <rPr>
        <b/>
        <sz val="12"/>
        <rFont val="Calibri"/>
        <family val="2"/>
      </rPr>
      <t xml:space="preserve">  </t>
    </r>
    <r>
      <rPr>
        <sz val="12"/>
        <rFont val="Calibri"/>
        <family val="2"/>
      </rPr>
      <t xml:space="preserve">Employees that are re-extracted at any time during the payroll process must be routed back through all the steps starting at PHPTIME (parameter 4 set to "R") with the following exception:  You may want to begin at PHPSHRS for a re-extracted </t>
    </r>
    <r>
      <rPr>
        <u/>
        <sz val="12"/>
        <rFont val="Calibri"/>
        <family val="2"/>
      </rPr>
      <t>student</t>
    </r>
    <r>
      <rPr>
        <sz val="12"/>
        <rFont val="Calibri"/>
        <family val="2"/>
      </rPr>
      <t xml:space="preserve"> with updates made to their taxes in PDADEDN to ensure proper FICA taxation.  If you "record, remove" an employee, you will need to run PHPTIME with parameter 4 set to "I".                                                                                                                                           </t>
    </r>
  </si>
  <si>
    <t>Delete timesheets in error</t>
  </si>
  <si>
    <r>
      <t>If an "error" is deemed to be valid in that it can be explained and</t>
    </r>
    <r>
      <rPr>
        <b/>
        <sz val="12"/>
        <rFont val="Times New Roman"/>
        <family val="1"/>
      </rPr>
      <t xml:space="preserve"> the employee should not be paid</t>
    </r>
    <r>
      <rPr>
        <sz val="12"/>
        <rFont val="Times New Roman"/>
        <family val="1"/>
      </rPr>
      <t xml:space="preserve">, then the person's timesheet should be  removed from PHAHOUR with a record remove. </t>
    </r>
  </si>
  <si>
    <t xml:space="preserve">Run report to capture total hours before manual entry into PHAHOUR.  </t>
  </si>
  <si>
    <t>Time Entry Form - Overtime hours</t>
  </si>
  <si>
    <t>Time Entry Form - Additional Hours/Earnings</t>
  </si>
  <si>
    <t>Enter any additional earnings that were not entered on electronic timesheets.  Using an excel worksheet to capture hours keyed by Earn Code, these totals can be used to reconcile total hours on PHRHOUR report.</t>
  </si>
  <si>
    <t>Overtime Report - 1st Run</t>
  </si>
  <si>
    <t>Overtime Report - Final Run (Check)</t>
  </si>
  <si>
    <t xml:space="preserve">Set parameter 4 to "A" to delete timesheets with no hours and those not approved.  </t>
  </si>
  <si>
    <t>BW## PGAW2OVT.pdf</t>
  </si>
  <si>
    <t>Payroll Earning and Deduction Register for each employee paid in a specified pay cycle at disposition 40.  Review the report to ensure all manual entries are correct, taxes and deductions are correct, all new garnishments calculated properly, etc.</t>
  </si>
  <si>
    <t>Save Positive Pay file in the Outbound folder            BW## PosPay_PR.txt</t>
  </si>
  <si>
    <t>Use the PHRPREG Draft to futher review the payroll.  If there are issues changes made need to be made in PHAHOUR or re-extract may be necessary to make correction. Payroll steps must be followed to bring employees back to Dispositon 40.</t>
  </si>
  <si>
    <t>COLUMN     B = C?</t>
  </si>
  <si>
    <t>COLUMN     B = D?</t>
  </si>
  <si>
    <t>MN## PGAW2MTX.pdf</t>
  </si>
  <si>
    <t>MN## PGAW6EDR.xls</t>
  </si>
  <si>
    <t>MN# PGAWPFSD.pdf</t>
  </si>
  <si>
    <t>MN# PGAWPFDD.pdf</t>
  </si>
  <si>
    <t xml:space="preserve">BW## PHRPREG Draft.pdf                                               BW## PHRPREG Draft 2.pdf                                </t>
  </si>
  <si>
    <t>FOLDER:</t>
  </si>
  <si>
    <t>INBOUND</t>
  </si>
  <si>
    <t>Electronic Direct Deposit file sent to Wachovia</t>
  </si>
  <si>
    <t>AP</t>
  </si>
  <si>
    <t>PosPay_PR_BW_2011xxxx_xxxxxx</t>
  </si>
  <si>
    <t>Electronic Positive Pay file sent to Wachovia</t>
  </si>
  <si>
    <t>REPORTS</t>
  </si>
  <si>
    <t>Register of checks printed</t>
  </si>
  <si>
    <t>Register of direct deposit emails generated</t>
  </si>
  <si>
    <t>FIN</t>
  </si>
  <si>
    <t>Process: Extract Report for Interface to Finance</t>
  </si>
  <si>
    <t>PR</t>
  </si>
  <si>
    <t>Report: Employees reporting over 40 hrs per week</t>
  </si>
  <si>
    <t>PGAWPFSD</t>
  </si>
  <si>
    <t>Process:  Calculate Gross to Net</t>
  </si>
  <si>
    <t xml:space="preserve">Report:  Check Register </t>
  </si>
  <si>
    <t xml:space="preserve">Report:  Direct Deposit </t>
  </si>
  <si>
    <t>Report:  Deduction Register</t>
  </si>
  <si>
    <t>Report:  Payroll Register</t>
  </si>
  <si>
    <t>PHRPREG Draft</t>
  </si>
  <si>
    <t>Report: Payroll Comparison Report</t>
  </si>
  <si>
    <t>Summary Register of Checks printed</t>
  </si>
  <si>
    <t xml:space="preserve">Summary Register of Direct Deposit emails generated </t>
  </si>
  <si>
    <t>Payroll Funding Report</t>
  </si>
  <si>
    <t>Report:  Used to Prepare CMCS Transfer</t>
  </si>
  <si>
    <t>ALL</t>
  </si>
  <si>
    <t>Payroll Steps Workbook</t>
  </si>
  <si>
    <t>Workbook:  Reconcilation &amp; Log</t>
  </si>
  <si>
    <t>Payroll Steps Workbook Contents</t>
  </si>
  <si>
    <t>PR/SSC/FIN</t>
  </si>
  <si>
    <t>Workbook:  Log</t>
  </si>
  <si>
    <t>PR/SSC</t>
  </si>
  <si>
    <t>Gross to Net Recon</t>
  </si>
  <si>
    <t>Workbook:  Reconcilation</t>
  </si>
  <si>
    <t>SSC/AP</t>
  </si>
  <si>
    <t>Check Printing Recon</t>
  </si>
  <si>
    <t>PHPFEXP to NHPFIN2 Recon</t>
  </si>
  <si>
    <t>DESCRIPTION</t>
  </si>
  <si>
    <t>NAMING CONVENTION</t>
  </si>
  <si>
    <t xml:space="preserve">Archive copy of actual checks printed </t>
  </si>
  <si>
    <t xml:space="preserve">Archive copy of actual direct deposit printed </t>
  </si>
  <si>
    <t xml:space="preserve">Report: Payroll Earnings &amp; Deductions at Dispostion 40 </t>
  </si>
  <si>
    <t xml:space="preserve">Report: Payroll Earnings &amp; Deductions at Dispostion 60 </t>
  </si>
  <si>
    <t xml:space="preserve">Report: Payroll Funds Split - General and Trust </t>
  </si>
  <si>
    <t>Naming Convention for BW pay periods - Replace MN with BW.</t>
  </si>
  <si>
    <t xml:space="preserve">NOTES: </t>
  </si>
  <si>
    <t>GTL (imputed income) file</t>
  </si>
  <si>
    <t>PWRMOVE</t>
  </si>
  <si>
    <t>PWPSMRT</t>
  </si>
  <si>
    <t>MN## POSITIVE PAY</t>
  </si>
  <si>
    <t>MN## PAYROLL STEPS</t>
  </si>
  <si>
    <t>Summary Report</t>
  </si>
  <si>
    <t>Summary Report-DD</t>
  </si>
  <si>
    <t>Archive_PR_BW_Checks_20YYxxxx</t>
  </si>
  <si>
    <t>Archive_PR_BW_DD_20YYxxxx</t>
  </si>
  <si>
    <t xml:space="preserve">Check Register Report </t>
  </si>
  <si>
    <t xml:space="preserve">Check Register Report-DD  </t>
  </si>
  <si>
    <t>Rehired Retirees Report</t>
  </si>
  <si>
    <r>
      <t xml:space="preserve">Reports in </t>
    </r>
    <r>
      <rPr>
        <sz val="11"/>
        <color rgb="FFFF0000"/>
        <rFont val="Arial Black"/>
        <family val="2"/>
      </rPr>
      <t>RED</t>
    </r>
    <r>
      <rPr>
        <sz val="11"/>
        <color rgb="FF004D86"/>
        <rFont val="Arial Black"/>
        <family val="2"/>
      </rPr>
      <t xml:space="preserve"> are optional.</t>
    </r>
  </si>
  <si>
    <t>Leave Cascading Resolution</t>
  </si>
  <si>
    <t>MN## PGAW4EDR Preliminary.xls</t>
  </si>
  <si>
    <t>MN## PHRDERR-TIME.pdf</t>
  </si>
  <si>
    <t>MN## PGAW4EDR FINAL.xls</t>
  </si>
  <si>
    <t>Campus Specific Steps</t>
  </si>
  <si>
    <t>Banner ID</t>
  </si>
  <si>
    <t>Last name</t>
  </si>
  <si>
    <t>First name</t>
  </si>
  <si>
    <t>Employee Amount</t>
  </si>
  <si>
    <t>Employer Amount</t>
  </si>
  <si>
    <t>Applicable Gross</t>
  </si>
  <si>
    <t>Add or Replace ?</t>
  </si>
  <si>
    <t>Mouse</t>
  </si>
  <si>
    <t>Mickey</t>
  </si>
  <si>
    <t>A</t>
  </si>
  <si>
    <t>Campus HR/Payroll</t>
  </si>
  <si>
    <t>Add/Replace - Retirement Only</t>
  </si>
  <si>
    <r>
      <t xml:space="preserve">Ded Code </t>
    </r>
    <r>
      <rPr>
        <b/>
        <sz val="12"/>
        <color rgb="FFFF0000"/>
        <rFont val="Times New Roman"/>
        <family val="1"/>
      </rPr>
      <t>(Codes 100-150 only)</t>
    </r>
  </si>
  <si>
    <t>Add/Replace for Retirement Codes</t>
  </si>
  <si>
    <r>
      <t xml:space="preserve">Complete the Add/Replace worksheet indicating any Add/Replace entered on PDADEDN for the retirement deductions </t>
    </r>
    <r>
      <rPr>
        <b/>
        <sz val="12"/>
        <rFont val="Times New Roman"/>
        <family val="1"/>
        <scheme val="minor"/>
      </rPr>
      <t>(Deduction Codes 100-150)</t>
    </r>
    <r>
      <rPr>
        <sz val="12"/>
        <rFont val="Times New Roman"/>
        <family val="1"/>
        <scheme val="minor"/>
      </rPr>
      <t xml:space="preserve"> during the month.  This data should be entered on the Add-Replace tab or forwarded to PR to place there.</t>
    </r>
  </si>
  <si>
    <t>See above - If HR does not have access to the Payroll Steps workbook, they must ensure that the data sent from HR is entered on the Add-Replace tab.</t>
  </si>
  <si>
    <t>MN## HGAWJEDT.xls</t>
  </si>
  <si>
    <t>Workbook: Add/Replace</t>
  </si>
  <si>
    <t>MN## PHRDERR-MTIM.pdf</t>
  </si>
  <si>
    <t>PGAWTITO</t>
  </si>
  <si>
    <t>Time Entry Overlap</t>
  </si>
  <si>
    <t>Web Time Output Report</t>
  </si>
  <si>
    <t>Request Web Time Output Report from IT.  The report identies timesheets which have not been approved and gives approver's name and email address. Can be used to assist in getting approvals.</t>
  </si>
  <si>
    <t>Preliminary Review</t>
  </si>
  <si>
    <t xml:space="preserve">At Disposition 40, Campus Payroll should inform HR to begin preliminary review of payroll data. </t>
  </si>
  <si>
    <t>PWRIMPU    (Report Mode)</t>
  </si>
  <si>
    <t>PWRIMPU    (Update Mode)</t>
  </si>
  <si>
    <t>MN##PWRIMPU-Report.xls</t>
  </si>
  <si>
    <t>MN##PWRIMPU-Update.xls</t>
  </si>
  <si>
    <t>PWRSECU   (Report Mode)</t>
  </si>
  <si>
    <t>PWRSECU   (Update Mode)</t>
  </si>
  <si>
    <t>Select ACH file from Outbound folder and transmit file to bank.</t>
  </si>
  <si>
    <t>Confirm ACH Totals match. Place confirmation in Payment Recon.</t>
  </si>
  <si>
    <t>HGAW4CSD</t>
  </si>
  <si>
    <t>Cascading Report</t>
  </si>
  <si>
    <t>NBRFOAP</t>
  </si>
  <si>
    <t>Leave errors appearing on the PHRDERR must be analyzed by the Leavekeeper and resolutions should be either 1) handled by the leavekeeper or 2) provided to Payroll to key in PHAHOUR.</t>
  </si>
  <si>
    <t>Place ING file in pwrlhlp folder in InterfacesIn folder.  Run PWRIMPU in report mode. Sum the amounts in column J on the ING file and verify the total equals the total on the  PWRIMPU lis file.  If the totals do not equal, review the log for error messsges to find the discrepancies and make necessary corrections.  Rerun in report mode to ensure totals equal.</t>
  </si>
  <si>
    <t>Run PWRIMPU in update mode. Verify total on ING file equals total on PWRIMPU lis file.  Any variances after update will need to be manually corrected in PHAHOUR.</t>
  </si>
  <si>
    <t>Place SECU file in pwrsecu folder in InterfacesIn folder.  Run PWRSECU in report mode. Verify total on SECU file equals total on SECU lis file.  If the totals do not equal, review the log for error messsges to find the discrepancies and make necessary corrections.  Rerun in report mode to ensure totals equal.</t>
  </si>
  <si>
    <t>Run SECU in update mode. Verify total on SECU file equals total on SECU lis file.  Any variances after update will need to be manually corrected in PHAHOUR.</t>
  </si>
  <si>
    <t>Campus Payroll will manually enter any changes listed on report on employees DEDN record.</t>
  </si>
  <si>
    <t>SEANC changes-only file is available by 12th of the month.  Campus Payroll will retrieve file from SEANC by logging into sfs.seanc.org.  Campus Payroll will manually enter any changes listed on report on employees DEDN record.</t>
  </si>
  <si>
    <t>MN## PHRHOUR-TIME.pdf</t>
  </si>
  <si>
    <t>MN## PHRHOUR-MTIM.pdf</t>
  </si>
  <si>
    <r>
      <t xml:space="preserve">PWPSMRT  (TRIAL Mode)   </t>
    </r>
    <r>
      <rPr>
        <b/>
        <sz val="12"/>
        <rFont val="Times New Roman"/>
        <family val="1"/>
      </rPr>
      <t>Shows ALL hours submitted for approval</t>
    </r>
  </si>
  <si>
    <r>
      <t xml:space="preserve">PWPSMRT  (Report Mode)  </t>
    </r>
    <r>
      <rPr>
        <b/>
        <sz val="12"/>
        <rFont val="Times New Roman"/>
        <family val="1"/>
      </rPr>
      <t>Shows ONLY  approved hours</t>
    </r>
  </si>
  <si>
    <t>SSC will access the inbound file and place in InterfacesIN/Manual Inbound folder on campus shared drive.</t>
  </si>
  <si>
    <t xml:space="preserve">Shows all hours/earnings in PHAHOUR.  </t>
  </si>
  <si>
    <t>PGAW4NET</t>
  </si>
  <si>
    <t>FOAPAL Validation</t>
  </si>
  <si>
    <t>Review Gross/Net Amounts</t>
  </si>
  <si>
    <t>MN## PGAW4NET.xls</t>
  </si>
  <si>
    <t>MN## HGAW4CSD.xls</t>
  </si>
  <si>
    <t>MN## Check Register Report.pdf                                     MN## Check Register-DD.pdf</t>
  </si>
  <si>
    <t>BW## PGAWTITO.pdf                                             BW## PGAWITITO.xls (if overlaps occur - to record action taken)</t>
  </si>
  <si>
    <t xml:space="preserve">Web Focus report to identify Time In/Time Out entry overlaps for employees with multiple jobs.  Contact supervisor to get correct time entries.  Correction must be handled manually in PHAHOUR. </t>
  </si>
  <si>
    <t>MN Payroll Steps</t>
  </si>
  <si>
    <t>Shows earn codes after cascade.  Any employee with C-codes with no earn codes in the 200s or 400s will be shown at the top of the report (with version 2).  This indicates that the hours for C-codes were not re-keyed and must now be re-entered in PHAHOUR. Refer to the PHRHOUR_MTIM report to ensure all C-codes are re-entered correctly.</t>
  </si>
  <si>
    <t>All employees are at Disposition 70.  Feed to Finance is complete.</t>
  </si>
  <si>
    <t>Edit report to check for reasonableness of Gross pay and  Net pay amounts.</t>
  </si>
  <si>
    <t>MN## PGAW4NET SSC.xls</t>
  </si>
  <si>
    <t xml:space="preserve">Edit report to check for reasonableness of Gross pay and Net pay  amounts.   Contact campus if necessary. </t>
  </si>
  <si>
    <t>Edit report to check for reasonableness of Gross pay and  Net pay amounts.  Contact campus if necessary.</t>
  </si>
  <si>
    <r>
      <t xml:space="preserve">PWPLAWT  (TRIAL Mode)   </t>
    </r>
    <r>
      <rPr>
        <b/>
        <sz val="12"/>
        <rFont val="Times New Roman"/>
        <family val="1"/>
      </rPr>
      <t>Shows ALL hours submitted for approval</t>
    </r>
  </si>
  <si>
    <r>
      <t xml:space="preserve">PWPLAWT  (Report Mode)  </t>
    </r>
    <r>
      <rPr>
        <b/>
        <sz val="12"/>
        <rFont val="Times New Roman"/>
        <family val="1"/>
      </rPr>
      <t>Shows ONLY  approved hours</t>
    </r>
  </si>
  <si>
    <t>PWPLAWT  (Report Mode)</t>
  </si>
  <si>
    <t>PWPLAWT  (Update)</t>
  </si>
  <si>
    <t xml:space="preserve">BW## PHPSHRS.pdf                                          </t>
  </si>
  <si>
    <t xml:space="preserve">MN## PHPSHRS.pdf                                          </t>
  </si>
  <si>
    <t>BW## or MN## PAYROLL STEPS</t>
  </si>
  <si>
    <t>MN## PWRIMPU-Report.xls</t>
  </si>
  <si>
    <t>MN## PWRIMPU-Update.xls</t>
  </si>
  <si>
    <t>PWPLAWT</t>
  </si>
  <si>
    <t xml:space="preserve">MN## PWPLAWT.pdf                                          </t>
  </si>
  <si>
    <t>Report: Payroll Earnings &amp; Deductions (after 1st PHPCALC run)</t>
  </si>
  <si>
    <t>Report:  Gross and Net at Disposition 40</t>
  </si>
  <si>
    <t>Report:  Earn codes after cascade</t>
  </si>
  <si>
    <t>Sequentially number processes run multiple times.  For Example:  MN02 PHPCALC-1, MN02 PHPCALC-2, MN02 PHPCALC-Final</t>
  </si>
  <si>
    <t>PTRCALN</t>
  </si>
  <si>
    <t>Verification of Pay Date</t>
  </si>
  <si>
    <t>Before running PHPTIME, check PTRCALN to ensure that the Check Date is the correct date for the payroll being processed.</t>
  </si>
  <si>
    <r>
      <t xml:space="preserve">Approved hours, GTL, transactions from PWRMOVE, PWPSMRT and PWPLAWT can all be seen in this form.  This form can be reviewed to troubleshoot for possible errors.  </t>
    </r>
    <r>
      <rPr>
        <b/>
        <sz val="12"/>
        <rFont val="Times New Roman"/>
        <family val="1"/>
        <scheme val="minor"/>
      </rPr>
      <t>Verify PWRIMPU has been run in update mode by checking for entries for Earn Code 980. Verify PWRMOVE, PWPSMRT and PWPLAWT have been run in Update Mode by checking for 1 transaction from each of the reports.</t>
    </r>
  </si>
  <si>
    <t>Review PWRPREG for discrepancies identified by proof formulas.  Complete Payroll Master Reconciliation.</t>
  </si>
  <si>
    <t>Verify parameters. Updates Year-to-Date Totals for each employee.</t>
  </si>
  <si>
    <t>MN## PWRNCON for HR.xls</t>
  </si>
  <si>
    <r>
      <t xml:space="preserve">This analysis can be completed earlier but must be done before </t>
    </r>
    <r>
      <rPr>
        <b/>
        <sz val="12"/>
        <rFont val="Times New Roman"/>
        <family val="1"/>
        <scheme val="minor"/>
      </rPr>
      <t>PHPDOCM</t>
    </r>
  </si>
  <si>
    <r>
      <t xml:space="preserve">Enter tax changes/new hire taxes on PDADEDN.  </t>
    </r>
    <r>
      <rPr>
        <sz val="12"/>
        <rFont val="Times New Roman"/>
        <family val="1"/>
      </rPr>
      <t xml:space="preserve">New hires missing tax forms should be entered as Single, with zero exemptions.                                                                                                     </t>
    </r>
    <r>
      <rPr>
        <b/>
        <sz val="12"/>
        <color rgb="FFFF0000"/>
        <rFont val="Times New Roman"/>
        <family val="1"/>
      </rPr>
      <t xml:space="preserve"> Caution:  For 'Exempt' status for Federal or State tax, enter in Banner as WAIVED.</t>
    </r>
  </si>
  <si>
    <t>Process: Law Time Report Update Mode</t>
  </si>
  <si>
    <t>Report: Time Entry Report (After running PHPTIME)</t>
  </si>
  <si>
    <t>Report: Time Entry Report (After running MTIM)</t>
  </si>
  <si>
    <t>Process: GTL Report Mode</t>
  </si>
  <si>
    <t>Process: GTL Update Mode</t>
  </si>
  <si>
    <t>Process: Move Time Update Mode</t>
  </si>
  <si>
    <t>Process: Smart Time Update Mode</t>
  </si>
  <si>
    <t>Process:  Student Hours Verification Process</t>
  </si>
  <si>
    <t>Report: Error Report (After running PHPTIME)</t>
  </si>
  <si>
    <t>Report: Error Report (After running PHPMTIM)</t>
  </si>
  <si>
    <t>BW## PGAW6EDR.xls</t>
  </si>
  <si>
    <t>MN## PWRIMPU.xls</t>
  </si>
  <si>
    <t>MN## PWRCMPY.xls</t>
  </si>
  <si>
    <t>MN## Archive_PR_MN_DD_20YYxxxx.pdf</t>
  </si>
  <si>
    <t>MN## Archive_PR_MN_Checks_20YYxxxx.pdf</t>
  </si>
  <si>
    <t>MN## Check Register Report 20YYMMDD.pdf</t>
  </si>
  <si>
    <t>MN## Check Register Report-DD 20YYMMDD.pdf</t>
  </si>
  <si>
    <t>MN## Summary Report 20YYMMDD.pdf</t>
  </si>
  <si>
    <t>MN## Summary Report-DD 20YYMMDD.pdf</t>
  </si>
  <si>
    <t>MN##NHPFIN2.pdf</t>
  </si>
  <si>
    <t>MN## PGAWPFDD.pdf</t>
  </si>
  <si>
    <t>MN## PGAWPFSD.pdf</t>
  </si>
  <si>
    <t>MN## PHPFEXP.pdf</t>
  </si>
  <si>
    <t>MN## PHPCALC.pdf</t>
  </si>
  <si>
    <t>MN## PHPSHRS.pdf</t>
  </si>
  <si>
    <t>MN## PHRPREG FINAL Draft#.pdf</t>
  </si>
  <si>
    <t>MN## PWPLAWT.pdf</t>
  </si>
  <si>
    <t>MN## PWPSMRT.pdf</t>
  </si>
  <si>
    <t>MN## PWRMOVE.pdf</t>
  </si>
  <si>
    <t>MN## Payroll Funding .xls</t>
  </si>
  <si>
    <t>BW# PGAWPFSD.pdf</t>
  </si>
  <si>
    <t>BW# PGAWPFDD.pdf</t>
  </si>
  <si>
    <t>BW## PGAW4EDR.xls</t>
  </si>
  <si>
    <t>MN## PWRNCON FOR HR.xls</t>
  </si>
  <si>
    <t>BW## or MN## PHRCISS.pdf</t>
  </si>
  <si>
    <t>BW## or MN## PHRDIRD.pdf</t>
  </si>
  <si>
    <t>BW## or MN## PHRDREG.pdf</t>
  </si>
  <si>
    <t>BW## or MN## PHRPREG.pdf</t>
  </si>
  <si>
    <t>BW## or MN##PHPDIRD.txt</t>
  </si>
  <si>
    <t>Report: Job Edit Report</t>
  </si>
  <si>
    <t>Report: Missing Taxes and Retirement Report</t>
  </si>
  <si>
    <t>Tax Setup Review</t>
  </si>
  <si>
    <t>PGAWTXST</t>
  </si>
  <si>
    <t>Web Focus report to identify potential tax setup issues.  Review exempt, waived, etc. and correct deductions on PDADEDN before continuing.</t>
  </si>
  <si>
    <t>MN## PGAWTXST.pdf</t>
  </si>
  <si>
    <t>PWRPREG Disp 40</t>
  </si>
  <si>
    <t>PHPCALC Disp 40</t>
  </si>
  <si>
    <t>PWPOCPP (Update Mode)</t>
  </si>
  <si>
    <t>Overtime Calculation for CompTime Payouts (811)</t>
  </si>
  <si>
    <t>MN## PWPOCPP-Report.pdf</t>
  </si>
  <si>
    <t>MN## PWPOCPP-Update.pdf</t>
  </si>
  <si>
    <t xml:space="preserve">PGAW4EDR    </t>
  </si>
  <si>
    <t>MN## PGAW4EDR.xls</t>
  </si>
  <si>
    <t>MN## PWPOCPP-FINAL.pdf</t>
  </si>
  <si>
    <t xml:space="preserve">WARNING:   After PHPLEAV has been processed, Leave record maintenance becomes more difficult.     </t>
  </si>
  <si>
    <t>Manual Timesheets</t>
  </si>
  <si>
    <t>Re-enter hours for C-codes before re-running PHPPROF (2nd, 3rd, 4th runs)</t>
  </si>
  <si>
    <t>Campus A/P</t>
  </si>
  <si>
    <t>Campus A/P to SSC</t>
  </si>
  <si>
    <r>
      <t>Invalid FOAPAL values can cause feeds from payroll to finance to error.  Run to ensure there are no such issues.  Job should be run twice - for Job and Position                                                                                                                                                  1st run - Parameter 1:</t>
    </r>
    <r>
      <rPr>
        <b/>
        <sz val="12"/>
        <rFont val="Times New Roman"/>
        <family val="1"/>
        <scheme val="minor"/>
      </rPr>
      <t xml:space="preserve"> J - Job Distribution</t>
    </r>
    <r>
      <rPr>
        <sz val="12"/>
        <rFont val="Times New Roman"/>
        <family val="1"/>
        <scheme val="minor"/>
      </rPr>
      <t xml:space="preserve">                                                               2nd run - Parameter 1: </t>
    </r>
    <r>
      <rPr>
        <b/>
        <sz val="12"/>
        <rFont val="Times New Roman"/>
        <family val="1"/>
        <scheme val="minor"/>
      </rPr>
      <t xml:space="preserve"> N - Position Distribution</t>
    </r>
  </si>
  <si>
    <r>
      <t>Parameter 1 =</t>
    </r>
    <r>
      <rPr>
        <b/>
        <sz val="12"/>
        <rFont val="Times New Roman"/>
        <family val="1"/>
      </rPr>
      <t xml:space="preserve"> T (Trial Mode)</t>
    </r>
    <r>
      <rPr>
        <sz val="12"/>
        <rFont val="Times New Roman"/>
        <family val="1"/>
      </rPr>
      <t xml:space="preserve">                                                             Parameter 2 = 20XX (Year)                                                                                                 Parameter 3 = MM (Current Month)                                                          Parameter 4 = Info                                                                                         Review output.                                                                                                    Leave Coordinator should run, review, and make needed corrections. </t>
    </r>
  </si>
  <si>
    <r>
      <t xml:space="preserve">Parameter 1 = </t>
    </r>
    <r>
      <rPr>
        <b/>
        <sz val="12"/>
        <rFont val="Times New Roman"/>
        <family val="1"/>
      </rPr>
      <t xml:space="preserve">R (Report Mode)  </t>
    </r>
    <r>
      <rPr>
        <sz val="12"/>
        <rFont val="Times New Roman"/>
        <family val="1"/>
      </rPr>
      <t xml:space="preserve">                                                        Parameter 2 = 20XX (Year)                                                                                                 Parameter 3 = MM (Current Month)                                                       Parameter 4 = Info                                                                                      Review output.                                                                                                    Leave Coordinator should run, review, and make needed corrections. </t>
    </r>
  </si>
  <si>
    <r>
      <t>Parameter 1 =</t>
    </r>
    <r>
      <rPr>
        <b/>
        <sz val="12"/>
        <rFont val="Times New Roman"/>
        <family val="1"/>
      </rPr>
      <t xml:space="preserve"> T (Trial Mode)</t>
    </r>
    <r>
      <rPr>
        <sz val="12"/>
        <rFont val="Times New Roman"/>
        <family val="1"/>
      </rPr>
      <t xml:space="preserve">                                                             Parameter 2 = 20XX (Year)                                                                                                 Parameter 3 = MM (Current Month)                                                         Parameter 4 = Info                                                                                       Review output.                                                                                                    Leave Coordinator should run, review, and make needed corrections. </t>
    </r>
  </si>
  <si>
    <r>
      <t xml:space="preserve">Parameter 1 = </t>
    </r>
    <r>
      <rPr>
        <b/>
        <sz val="12"/>
        <rFont val="Times New Roman"/>
        <family val="1"/>
      </rPr>
      <t xml:space="preserve">R (Report Mode)  </t>
    </r>
    <r>
      <rPr>
        <sz val="12"/>
        <rFont val="Times New Roman"/>
        <family val="1"/>
      </rPr>
      <t xml:space="preserve">                                                        Parameter 2 = 20XX (Year)                                                                                                 Parameter 3 = MM (Current Month)                                                        Parameter 4 = Info                                                                                       Review output.                                                                                                    Leave Coordinator should run, review, and make needed corrections. </t>
    </r>
  </si>
  <si>
    <r>
      <t xml:space="preserve">Parameter 1 = </t>
    </r>
    <r>
      <rPr>
        <b/>
        <sz val="12"/>
        <rFont val="Times New Roman"/>
        <family val="1"/>
      </rPr>
      <t>R (Report Mode)</t>
    </r>
    <r>
      <rPr>
        <sz val="12"/>
        <rFont val="Times New Roman"/>
        <family val="1"/>
      </rPr>
      <t xml:space="preserve">                                                          Parameter 2 = 20XX (Year)                                                                                                 Parameter 3 = MM (Current Month)                                                      Parameter 4 = Info                                                                                                Review output for reasonableness.</t>
    </r>
  </si>
  <si>
    <r>
      <t xml:space="preserve">Parameter 1 = </t>
    </r>
    <r>
      <rPr>
        <b/>
        <sz val="12"/>
        <rFont val="Times New Roman"/>
        <family val="1"/>
      </rPr>
      <t>R (Report Mode)</t>
    </r>
    <r>
      <rPr>
        <sz val="12"/>
        <rFont val="Times New Roman"/>
        <family val="1"/>
      </rPr>
      <t xml:space="preserve">                                                          Parameter 2 = 20XX (Year)                                                                                                 Parameter 3 = MM (Current Month)                                                        Parameter 4 = Info                                                                                             Review output for reasonableness.</t>
    </r>
  </si>
  <si>
    <r>
      <t xml:space="preserve">Parameter 1 = </t>
    </r>
    <r>
      <rPr>
        <b/>
        <sz val="12"/>
        <rFont val="Times New Roman"/>
        <family val="1"/>
      </rPr>
      <t>U (Update Mode)</t>
    </r>
    <r>
      <rPr>
        <sz val="12"/>
        <rFont val="Times New Roman"/>
        <family val="1"/>
      </rPr>
      <t xml:space="preserve">                                                          Parameter 2 = 20XX (Year)                                                                                                 Parameter 3 = MM (Current Month)                                                      Parameter 4 = Info                                                                                                Review output for reasonableness.</t>
    </r>
  </si>
  <si>
    <r>
      <t>Invalid FOAPAL values can cause feeds from payroll to finance to error.                    Run to ensure there are no such issues.                                                                                       Parameter 1:</t>
    </r>
    <r>
      <rPr>
        <b/>
        <sz val="12"/>
        <rFont val="Times New Roman"/>
        <family val="1"/>
        <scheme val="minor"/>
      </rPr>
      <t xml:space="preserve"> P - Payroll History</t>
    </r>
    <r>
      <rPr>
        <sz val="12"/>
        <rFont val="Times New Roman"/>
        <family val="1"/>
        <scheme val="minor"/>
      </rPr>
      <t xml:space="preserve">                                                                           </t>
    </r>
    <r>
      <rPr>
        <b/>
        <sz val="12"/>
        <rFont val="Times New Roman"/>
        <family val="1"/>
        <scheme val="minor"/>
      </rPr>
      <t xml:space="preserve">   NOTE:</t>
    </r>
    <r>
      <rPr>
        <sz val="12"/>
        <rFont val="Times New Roman"/>
        <family val="1"/>
        <scheme val="minor"/>
      </rPr>
      <t xml:space="preserve">  If feed to finance does not occur in the same day as Update, run this again in the am to ensure no changes were made that would cause errors.                          </t>
    </r>
  </si>
  <si>
    <r>
      <t>This process pulls all records from PHAMTIM into PHAHOUR.</t>
    </r>
    <r>
      <rPr>
        <b/>
        <sz val="12"/>
        <color rgb="FFFF0000"/>
        <rFont val="Times New Roman"/>
        <family val="1"/>
        <scheme val="minor"/>
      </rPr>
      <t xml:space="preserve">  NEW: Overtime is calculated and OPR records are pulled into PHAHOUR.</t>
    </r>
    <r>
      <rPr>
        <sz val="12"/>
        <color rgb="FFFF0000"/>
        <rFont val="Times New Roman"/>
        <family val="1"/>
        <scheme val="minor"/>
      </rPr>
      <t xml:space="preserve"> </t>
    </r>
    <r>
      <rPr>
        <sz val="12"/>
        <rFont val="Times New Roman"/>
        <family val="1"/>
        <scheme val="minor"/>
      </rPr>
      <t xml:space="preserve">Review output and ensure that there are no errors.  </t>
    </r>
    <r>
      <rPr>
        <b/>
        <sz val="12"/>
        <rFont val="Times New Roman"/>
        <family val="1"/>
        <scheme val="minor"/>
      </rPr>
      <t>(See RED Processing Note above-Run only 1 time.)</t>
    </r>
  </si>
  <si>
    <r>
      <rPr>
        <b/>
        <sz val="12"/>
        <rFont val="Times New Roman"/>
        <family val="1"/>
        <scheme val="minor"/>
      </rPr>
      <t xml:space="preserve">All manual payroll entries are made in this form and should be completed before moving past Disp 20. </t>
    </r>
    <r>
      <rPr>
        <sz val="12"/>
        <rFont val="Times New Roman"/>
        <family val="1"/>
        <scheme val="minor"/>
      </rPr>
      <t>This includes additional hours/earnings such as Shift Pay, Holiday Pay, Disability Pay, etc.</t>
    </r>
  </si>
  <si>
    <r>
      <t xml:space="preserve">Shows all default hours/earnings and C-codes prior to running the leave process. </t>
    </r>
    <r>
      <rPr>
        <b/>
        <sz val="12"/>
        <rFont val="Times New Roman"/>
        <family val="1"/>
        <scheme val="minor"/>
      </rPr>
      <t xml:space="preserve"> Verify total of PWRIMPU from Update mode equals total for Earn Code 980 to ensure all records pulled into PHAHOUR</t>
    </r>
    <r>
      <rPr>
        <sz val="12"/>
        <rFont val="Times New Roman"/>
        <family val="1"/>
        <scheme val="minor"/>
      </rPr>
      <t xml:space="preserve">. </t>
    </r>
    <r>
      <rPr>
        <b/>
        <sz val="12"/>
        <rFont val="Times New Roman"/>
        <family val="1"/>
        <scheme val="minor"/>
      </rPr>
      <t xml:space="preserve">Save this report to refer to the original codes prior to cascading. </t>
    </r>
    <r>
      <rPr>
        <b/>
        <sz val="12"/>
        <color rgb="FFFF0000"/>
        <rFont val="Times New Roman"/>
        <family val="1"/>
        <scheme val="minor"/>
      </rPr>
      <t>Review the hours that came in from PHPMTIM.</t>
    </r>
  </si>
  <si>
    <t>PWPOCPP   (Report Mode)</t>
  </si>
  <si>
    <t>RE-ENTER HOURS FOR         C-CODES</t>
  </si>
  <si>
    <t xml:space="preserve">Cascading process occurs.  C-codes crosswalk to numberic earn codes.            C-codes will change to 0.0 hours.  Review output file.  </t>
  </si>
  <si>
    <r>
      <t xml:space="preserve">This process calculates gross to net for payroll.                                              </t>
    </r>
    <r>
      <rPr>
        <b/>
        <sz val="12"/>
        <rFont val="Times New Roman"/>
        <family val="1"/>
        <scheme val="minor"/>
      </rPr>
      <t xml:space="preserve">Note: </t>
    </r>
    <r>
      <rPr>
        <sz val="12"/>
        <rFont val="Times New Roman"/>
        <family val="1"/>
        <scheme val="minor"/>
      </rPr>
      <t xml:space="preserve">Longevity Pay (Earn code: 900) will be pulled in through this process.                                                                                                    </t>
    </r>
  </si>
  <si>
    <t>HR should review and notify payroll of any corrections needed, such as issues related to PWRMOVE, PWPSMRT and PWPLAWT, New Hires, Terms, LWOP, etc.</t>
  </si>
  <si>
    <t xml:space="preserve">Time Entry Report </t>
  </si>
  <si>
    <t>Shows all transactions pulled in or manually entered in PHAHOUR.  Reconcile totals of all manual transactions.</t>
  </si>
  <si>
    <t>This report is run to compare the current month to the prior month.  This can be run by Earning Ranges and/or Deduction Ranges</t>
  </si>
  <si>
    <t>Use the PHRPREG to further review the payroll.  If issues are found, re-extract employee or make changes in PHAHOUR as necessary and follow steps to pull employee back to disposition 40.</t>
  </si>
  <si>
    <t>Use PHPFEXP and NHPFIN2 to complete PHPFEXP to NHPFIN2 Recon</t>
  </si>
  <si>
    <r>
      <t xml:space="preserve">Enter all payroll-related deduction updates to include: Parking, Garnishments, Child Support, etc. on PDADEDN prior to beginning payroll. </t>
    </r>
    <r>
      <rPr>
        <b/>
        <sz val="12"/>
        <rFont val="Times New Roman"/>
        <family val="1"/>
        <scheme val="minor"/>
      </rPr>
      <t>Enter any 999 (Employee Reimbursement) needed to recover advances.</t>
    </r>
  </si>
  <si>
    <t>Manual entries to PHAHOUR require further steps to calculate overtime pay premiums.  There are no manual spreadsheets to accurately calculate OT, therefore overtime must be calculated in a TEST environment, then value inserted as OPR record in PHAHOUR.</t>
  </si>
  <si>
    <t>Comp Time Payouts (811)</t>
  </si>
  <si>
    <t>`</t>
  </si>
  <si>
    <t xml:space="preserve">Enter all benefit changes/new hire benefits on PDADEDN.  Enter benefit-related adjustments for the current payroll on the Add/Replace form of PDADEDN.  These adjustments will automatically occur the next time payroll is run unless employee receives no pay or pay is insufficient to cover amount. </t>
  </si>
  <si>
    <t xml:space="preserve">Shows all transactions pulled in, system calculated or manually entered in PHAHOUR.  </t>
  </si>
  <si>
    <t>Copy &amp; Paste in Payment Recon</t>
  </si>
  <si>
    <r>
      <t xml:space="preserve">Employee Re-Extracted (at Disp 5):  </t>
    </r>
    <r>
      <rPr>
        <sz val="12"/>
        <rFont val="Calibri"/>
        <family val="2"/>
      </rPr>
      <t xml:space="preserve">Pull through all steps starting at PHPTIME.  </t>
    </r>
    <r>
      <rPr>
        <b/>
        <sz val="12"/>
        <rFont val="Calibri"/>
        <family val="2"/>
      </rPr>
      <t xml:space="preserve"> Set Parameter 4 to 'R'.         </t>
    </r>
    <r>
      <rPr>
        <sz val="12"/>
        <rFont val="Calibri"/>
        <family val="2"/>
      </rPr>
      <t xml:space="preserve">                                                                                                                                                                                                                                                                                                                           </t>
    </r>
    <r>
      <rPr>
        <b/>
        <sz val="12"/>
        <rFont val="Calibri"/>
        <family val="2"/>
      </rPr>
      <t>Employee 'Record-Removed':</t>
    </r>
    <r>
      <rPr>
        <sz val="12"/>
        <rFont val="Calibri"/>
        <family val="2"/>
      </rPr>
      <t xml:space="preserve"> Pull through all steps starting at PHPTIME. </t>
    </r>
    <r>
      <rPr>
        <b/>
        <sz val="12"/>
        <rFont val="Calibri"/>
        <family val="2"/>
      </rPr>
      <t xml:space="preserve"> Set Parameter 4 to 'I'.     </t>
    </r>
    <r>
      <rPr>
        <sz val="12"/>
        <rFont val="Calibri"/>
        <family val="2"/>
      </rPr>
      <t xml:space="preserve">                                                                                                                                                                                                                                                                                                                                                      </t>
    </r>
    <r>
      <rPr>
        <b/>
        <sz val="12"/>
        <rFont val="Calibri"/>
        <family val="2"/>
      </rPr>
      <t>HOWEVER,</t>
    </r>
    <r>
      <rPr>
        <sz val="12"/>
        <rFont val="Calibri"/>
        <family val="2"/>
      </rPr>
      <t xml:space="preserve"> if employee's salary was changed in NBAJOBS and employee has benefits based on salary such as GTL, Disability or Critical Illness, run</t>
    </r>
    <r>
      <rPr>
        <b/>
        <sz val="12"/>
        <rFont val="Calibri"/>
        <family val="2"/>
      </rPr>
      <t xml:space="preserve"> PDPLIFE again before PHPTIME</t>
    </r>
    <r>
      <rPr>
        <sz val="12"/>
        <rFont val="Calibri"/>
        <family val="2"/>
      </rPr>
      <t xml:space="preserve">.                                                                                          </t>
    </r>
    <r>
      <rPr>
        <b/>
        <sz val="12"/>
        <rFont val="Calibri"/>
        <family val="2"/>
      </rPr>
      <t xml:space="preserve"> </t>
    </r>
  </si>
  <si>
    <r>
      <t xml:space="preserve">Parameter 1 = </t>
    </r>
    <r>
      <rPr>
        <b/>
        <sz val="12"/>
        <rFont val="Times New Roman"/>
        <family val="1"/>
      </rPr>
      <t>R (Report Mode)</t>
    </r>
    <r>
      <rPr>
        <sz val="12"/>
        <rFont val="Times New Roman"/>
        <family val="1"/>
      </rPr>
      <t xml:space="preserve">                                                          Parameter 2 = 20XX (Year)                                                                                                 Parameter 3 = MM (Current Month)                                                                  Parameter 4 = Info                                                                                             Review output for reasonableness.                                                                             This report should only be run in REPORT Mode for a final time to verify that there is an OCP code for every Earn Code 811. If report shows OCP without Earn Code 811, verify that OCP should not be paid, delete OCP.  If OCP should be paid, add Earn Code 811 followed by PROF, LEAVE, CALC.                                                    </t>
    </r>
    <r>
      <rPr>
        <b/>
        <sz val="12"/>
        <color rgb="FFFF0000"/>
        <rFont val="Times New Roman"/>
        <family val="1"/>
      </rPr>
      <t xml:space="preserve">DO NOT run in UPDATE Mode again.                                                                                                             </t>
    </r>
  </si>
  <si>
    <t xml:space="preserve">MN## PWRPREG.xls                                      </t>
  </si>
  <si>
    <t>Save Positive Pay file in the Outbound folder.  MN## PosPay_PR.txt</t>
  </si>
  <si>
    <t>PWPOCPP   (Report Mode)   (Update Mode)</t>
  </si>
  <si>
    <t>Re-enterings hours for Earn Code 811 for Employees dropped back to Disp 20 from re-extraction or record-remove processes</t>
  </si>
  <si>
    <r>
      <t xml:space="preserve"> For EEs moved back to 20         </t>
    </r>
    <r>
      <rPr>
        <sz val="12"/>
        <rFont val="Times New Roman"/>
        <family val="1"/>
        <scheme val="minor"/>
      </rPr>
      <t>30, 40 / 20</t>
    </r>
    <r>
      <rPr>
        <b/>
        <sz val="12"/>
        <rFont val="Times New Roman"/>
        <family val="1"/>
        <scheme val="minor"/>
      </rPr>
      <t xml:space="preserve">    </t>
    </r>
  </si>
  <si>
    <t xml:space="preserve">Campus Payroll to communicate via email to SSC confirming payroll processes are completed, review has been completed, and all employees are at Disp 40. </t>
  </si>
  <si>
    <t>Confirmation that all processes are complete and verified</t>
  </si>
  <si>
    <t>Campus HR and Payroll</t>
  </si>
  <si>
    <r>
      <t xml:space="preserve">Before processing Comp Time Payouts (811) Leave Keeper reviews any comp time for current month that impacts payout balance.   Best practice requires </t>
    </r>
    <r>
      <rPr>
        <b/>
        <sz val="12"/>
        <rFont val="Times New Roman"/>
        <family val="1"/>
        <scheme val="minor"/>
      </rPr>
      <t>Payroll</t>
    </r>
    <r>
      <rPr>
        <sz val="12"/>
        <rFont val="Times New Roman"/>
        <family val="1"/>
        <scheme val="minor"/>
      </rPr>
      <t xml:space="preserve"> to remove "C" codes that impact Comp payout bucket, and </t>
    </r>
    <r>
      <rPr>
        <b/>
        <sz val="12"/>
        <rFont val="Times New Roman"/>
        <family val="1"/>
        <scheme val="minor"/>
      </rPr>
      <t>Leave</t>
    </r>
    <r>
      <rPr>
        <sz val="12"/>
        <rFont val="Times New Roman"/>
        <family val="1"/>
        <scheme val="minor"/>
      </rPr>
      <t xml:space="preserve"> </t>
    </r>
    <r>
      <rPr>
        <b/>
        <sz val="12"/>
        <rFont val="Times New Roman"/>
        <family val="1"/>
        <scheme val="minor"/>
      </rPr>
      <t>Keeper</t>
    </r>
    <r>
      <rPr>
        <sz val="12"/>
        <rFont val="Times New Roman"/>
        <family val="1"/>
        <scheme val="minor"/>
      </rPr>
      <t xml:space="preserve"> manually update PEALEAV and provide correct hours for Payroll to enter.  Payroll and Leave Keeper need to coordinate these efforts to ensure current comp time has been accounted in payout prior to entering Earn Code 811 hrs in PHAHOUR.</t>
    </r>
  </si>
  <si>
    <t>It is imperative to follow the JobAid when processing data files using PWREARN</t>
  </si>
  <si>
    <t>PWREARN    (Report Mode)</t>
  </si>
  <si>
    <r>
      <t>Place</t>
    </r>
    <r>
      <rPr>
        <b/>
        <sz val="12"/>
        <color rgb="FF7030A0"/>
        <rFont val="Times New Roman"/>
        <family val="1"/>
        <scheme val="minor"/>
      </rPr>
      <t xml:space="preserve"> file_name_20xx.csv</t>
    </r>
    <r>
      <rPr>
        <sz val="12"/>
        <color rgb="FF7030A0"/>
        <rFont val="Times New Roman"/>
        <family val="1"/>
        <scheme val="minor"/>
      </rPr>
      <t xml:space="preserve"> file in pwrearn folder in InterfacesIn folder.  Run PWREARN in report mode. Sum the amounts in column G on the </t>
    </r>
    <r>
      <rPr>
        <b/>
        <sz val="12"/>
        <color rgb="FF7030A0"/>
        <rFont val="Times New Roman"/>
        <family val="1"/>
        <scheme val="minor"/>
      </rPr>
      <t>file_name_20xx.csv</t>
    </r>
    <r>
      <rPr>
        <sz val="12"/>
        <color rgb="FF7030A0"/>
        <rFont val="Times New Roman"/>
        <family val="1"/>
        <scheme val="minor"/>
      </rPr>
      <t xml:space="preserve"> file and verify the total equals the total on the  PWREARN lis file.  If the totals do not equal, review the log for error messsges to find the discrepancies and make necessary corrections.  Rerun in report mode to ensure totals equal.</t>
    </r>
  </si>
  <si>
    <t xml:space="preserve">Campus Payroll </t>
  </si>
  <si>
    <t>MN##PWREARN-Report.xls</t>
  </si>
  <si>
    <t>PWREARN    (Update Mode)</t>
  </si>
  <si>
    <r>
      <t xml:space="preserve">Run PWREARN in update mode. Verify total on </t>
    </r>
    <r>
      <rPr>
        <b/>
        <sz val="12"/>
        <color rgb="FF7030A0"/>
        <rFont val="Times New Roman"/>
        <family val="1"/>
        <scheme val="minor"/>
      </rPr>
      <t>file_name_20xx.csv</t>
    </r>
    <r>
      <rPr>
        <sz val="12"/>
        <color rgb="FF7030A0"/>
        <rFont val="Times New Roman"/>
        <family val="1"/>
        <scheme val="minor"/>
      </rPr>
      <t xml:space="preserve">  file equals total on PWREARN lis file.  Any variances after update will need to be manually corrected in PHAHOUR.</t>
    </r>
  </si>
  <si>
    <t>MN##PWREARN-Update.xls</t>
  </si>
  <si>
    <t>PWRXAUD</t>
  </si>
  <si>
    <t>MN## PWRXAUD-MTIM.pdf</t>
  </si>
  <si>
    <t>Audit Report</t>
  </si>
  <si>
    <t>MN## PWRXAUD-CALC.pdf</t>
  </si>
  <si>
    <t>Law Count #</t>
  </si>
  <si>
    <t>Smart Count #</t>
  </si>
  <si>
    <t>Record on Process Log: Lis File #, Record #, Failure #, Accrued Leave #</t>
  </si>
  <si>
    <t>Accrued Leave #</t>
  </si>
  <si>
    <t xml:space="preserve">Review output file.  BW Employees should not be accruing or taking any leave, but this step must be run to move the disposition to 30.  Verify Accrued Leave = 0. </t>
  </si>
  <si>
    <t>Record on Process Log:         Lis File #, Records Inserted #</t>
  </si>
  <si>
    <t>Records Inserted #</t>
  </si>
  <si>
    <t>Records Included #</t>
  </si>
  <si>
    <t>Record on Process Log:         Lis File #, Records Included #</t>
  </si>
  <si>
    <t xml:space="preserve">PHPPROF           [25]   </t>
  </si>
  <si>
    <t>Errors #</t>
  </si>
  <si>
    <t>Record on Process Log:         Lis File #, Employee Count #           and Error  #</t>
  </si>
  <si>
    <t>Record on Process Log:         Lis File #, Employee Count #    and Error  #</t>
  </si>
  <si>
    <t>Loading Earn Codes with Flat Amounts from spreadsheet</t>
  </si>
  <si>
    <t>PWPEXMP</t>
  </si>
  <si>
    <t>Exempt Count #</t>
  </si>
  <si>
    <t>PWPEXMP  (Report Mode)</t>
  </si>
  <si>
    <t>PWPEXMP  (Update)</t>
  </si>
  <si>
    <t xml:space="preserve">Record on Process Log:         Exempt Count #,                        Law Count #, Smart Count # </t>
  </si>
  <si>
    <r>
      <t>Change Parameter 1 =</t>
    </r>
    <r>
      <rPr>
        <b/>
        <sz val="12"/>
        <rFont val="Times New Roman"/>
        <family val="1"/>
      </rPr>
      <t xml:space="preserve"> U (Update Mode)   </t>
    </r>
    <r>
      <rPr>
        <sz val="12"/>
        <rFont val="Times New Roman"/>
        <family val="1"/>
      </rPr>
      <t xml:space="preserve">                                                     Compare data loaded to Report to validate process.  </t>
    </r>
  </si>
  <si>
    <r>
      <t xml:space="preserve">PWPEXMP  (TRIAL Mode)   </t>
    </r>
    <r>
      <rPr>
        <b/>
        <sz val="12"/>
        <rFont val="Times New Roman"/>
        <family val="1"/>
      </rPr>
      <t>Shows ALL hours submitted for approval</t>
    </r>
  </si>
  <si>
    <r>
      <t xml:space="preserve">PWPEXMP  (Report Mode)  </t>
    </r>
    <r>
      <rPr>
        <b/>
        <sz val="12"/>
        <rFont val="Times New Roman"/>
        <family val="1"/>
      </rPr>
      <t>Shows ONLY  approved hours</t>
    </r>
  </si>
  <si>
    <r>
      <t xml:space="preserve">Shows all Earnings and Deductions for each employee sorted by code.   </t>
    </r>
    <r>
      <rPr>
        <b/>
        <sz val="12"/>
        <rFont val="Times New Roman"/>
        <family val="1"/>
        <scheme val="minor"/>
      </rPr>
      <t xml:space="preserve">For Earnings check for: </t>
    </r>
    <r>
      <rPr>
        <sz val="12"/>
        <rFont val="Times New Roman"/>
        <family val="1"/>
        <scheme val="minor"/>
      </rPr>
      <t>1) Docked Pay (Earn code 500), 2) C-Codes have 0.00 hours, 3) Negative Regular earnings,</t>
    </r>
    <r>
      <rPr>
        <b/>
        <sz val="12"/>
        <rFont val="Times New Roman"/>
        <family val="1"/>
        <scheme val="minor"/>
      </rPr>
      <t xml:space="preserve"> </t>
    </r>
    <r>
      <rPr>
        <sz val="12"/>
        <rFont val="Times New Roman"/>
        <family val="1"/>
        <scheme val="minor"/>
      </rPr>
      <t xml:space="preserve">4) Manual entries for earn codes match original batch totals, </t>
    </r>
    <r>
      <rPr>
        <sz val="12"/>
        <color rgb="FFFF0000"/>
        <rFont val="Times New Roman"/>
        <family val="1"/>
        <scheme val="minor"/>
      </rPr>
      <t xml:space="preserve">5) Earn Code 315 LWOP EEs with No pay Remove 980 GTL, etc. </t>
    </r>
    <r>
      <rPr>
        <b/>
        <sz val="12"/>
        <rFont val="Times New Roman"/>
        <family val="1"/>
        <scheme val="minor"/>
      </rPr>
      <t>For Deductions check for:</t>
    </r>
    <r>
      <rPr>
        <sz val="12"/>
        <rFont val="Times New Roman"/>
        <family val="1"/>
        <scheme val="minor"/>
      </rPr>
      <t xml:space="preserve"> 1) Deduction code 999,  2) Negative deduction amounts, 3) New garnishments/child supports, 4) Negative FICA deductions (Ded codes 500 &amp; 501), 5) 400s/800s - ER amount must be $0.00, etc.</t>
    </r>
  </si>
  <si>
    <t xml:space="preserve">Web Focus        </t>
  </si>
  <si>
    <r>
      <t xml:space="preserve">Parameter 1 = 20XX (Year)                                                                     Parameter 2 = MM (Current Month)                                                                                                 Parameter 3 = MN (Monthly)                                                                Parameter 4 = Info                                                                                           Parameter 5 = Y or N (Display Verified Summary)                                                                                                                Compares PHAHOUR Leave earn codes to the codes that were loaded into PHAMTIM via PWPEXMP, PWPSMRT and PWPLAWT. Payroll should review and provide copy to Leave Keeper for explanation of discrepancies. </t>
    </r>
    <r>
      <rPr>
        <b/>
        <sz val="12"/>
        <rFont val="Times New Roman"/>
        <family val="1"/>
        <scheme val="minor"/>
      </rPr>
      <t xml:space="preserve"> Verify record counts on Audit Report to Leave Report record counts.</t>
    </r>
  </si>
  <si>
    <t>Parameter 1 = 20XX (Year)                                                                     Parameter 2 = MM (Current Month)                                                                                                 Parameter 3 = MN (Monthly)                                                                Parameter 4 = Info                                                                                           Parameter 5 = Y or N (Display Verified Summary)                                                                                                                   Compares PHAHOUR Leave earn codes to the codes that were loaded into PHAMTIM via PWPEXMP, PWPSMRT and PWPLAWT.  Payroll should review and document explanations for all discrepancies.  Verify record counts on Audit Report to Leave Report record counts.</t>
  </si>
  <si>
    <t>Legislative Increase Retros Process</t>
  </si>
  <si>
    <t>PHPRETO           (Audit Mode)</t>
  </si>
  <si>
    <t>Retro Process</t>
  </si>
  <si>
    <t>Campus Payroll                                            and                           Campus HR</t>
  </si>
  <si>
    <t>PHPRETO           (Update Mode)</t>
  </si>
  <si>
    <t xml:space="preserve">This is a Payroll function but reports must be provided to HR for review and approval prior to running in Update.                                                                                                  Parameter 1 = Report Mode (Audit Mode)                                                                                       Parameter 2 = Destination Payroll Year                                                                                                 Parameter 3 = Destination Payroll Pay ID                                                                             Parameter 4 = Desination Payroll Number                                                                       Parameter 5 = Employee Selection Choice                                                                                                                                                   Parameter 8 = Specify Individual Employee                                               Parameter 10 = Population Selection ID                                                                                                Parameter 11 = Creator ID                                                                                                Parameter 12 = Application ID                                                                                                                    Provide reports to HR for review and approval prior to moving forward                             Payroll needs to review report as well especially for Special Considerations                                                                                                 </t>
  </si>
  <si>
    <r>
      <t>Parameter 1 = Report Mode (Update Mode)                                                                                       Parameter 2 = Destination Payroll Year                                                                                                 Parameter 3 = Destination Payroll Pay ID                                                                             Parameter 4 = Desination Payroll Number                                                                       Parameter 5 = Employee Selection Choice                                                                                                                                                   Parameter 8 = Specify Individual Employee                                               Parameter 10 = Population Selection ID                                                                                                Parameter 11 = Creator ID                                                                                                Parameter 12 = Application ID                                                                        Earn Code 125 will pull into PHAHOUR with Update                                                            Reconcile PHPRETO report to PHRHOUR</t>
    </r>
    <r>
      <rPr>
        <sz val="12"/>
        <color rgb="FFFF0000"/>
        <rFont val="Times New Roman"/>
        <family val="1"/>
        <scheme val="minor"/>
      </rPr>
      <t xml:space="preserve"> OR PGAW2EDR</t>
    </r>
    <r>
      <rPr>
        <sz val="12"/>
        <rFont val="Times New Roman"/>
        <family val="1"/>
        <scheme val="minor"/>
      </rPr>
      <t xml:space="preserve"> to verify that all employees received correct pay amount                                                                                                         Manual adjustments may be needed in PHAHOUR                                                                                                                                                                                                     </t>
    </r>
  </si>
  <si>
    <r>
      <t xml:space="preserve">PHRHOUR </t>
    </r>
    <r>
      <rPr>
        <sz val="12"/>
        <color rgb="FFFF0000"/>
        <rFont val="Times New Roman"/>
        <family val="1"/>
        <scheme val="minor"/>
      </rPr>
      <t>OR PGAW2EDR</t>
    </r>
  </si>
  <si>
    <r>
      <t xml:space="preserve">MN## PHRHOUR-RETO_ UPDATE.pdf                                                </t>
    </r>
    <r>
      <rPr>
        <sz val="12"/>
        <color rgb="FFFF0000"/>
        <rFont val="Times New Roman"/>
        <family val="1"/>
        <scheme val="minor"/>
      </rPr>
      <t xml:space="preserve">        OR                                                                        MN# PGAW2EDR-RETO_UPDATE</t>
    </r>
  </si>
  <si>
    <r>
      <t xml:space="preserve">MN## PHRHOUR-TIME.pdf           </t>
    </r>
    <r>
      <rPr>
        <sz val="12"/>
        <color rgb="FFFF0000"/>
        <rFont val="Times New Roman"/>
        <family val="1"/>
        <scheme val="minor"/>
      </rPr>
      <t>OR    MN##  PGAW2EDR-TIME</t>
    </r>
  </si>
  <si>
    <r>
      <t xml:space="preserve">MN## PHRHOUR-RETO_AUDIT.pdf                        </t>
    </r>
    <r>
      <rPr>
        <sz val="12"/>
        <color rgb="FFFF0000"/>
        <rFont val="Times New Roman"/>
        <family val="1"/>
        <scheme val="minor"/>
      </rPr>
      <t xml:space="preserve">        OR                                                                        MN## PGAW2EDR-RETO_AUDIT</t>
    </r>
  </si>
  <si>
    <r>
      <t xml:space="preserve">MN## PHRHOUR-MTIM.pdf           </t>
    </r>
    <r>
      <rPr>
        <sz val="12"/>
        <color rgb="FFFF0000"/>
        <rFont val="Times New Roman"/>
        <family val="1"/>
        <scheme val="minor"/>
      </rPr>
      <t>OR    MN## PGAW2EDR-MTIM</t>
    </r>
  </si>
  <si>
    <r>
      <t xml:space="preserve">MN## PHRHOUR MANUAL.pdf   </t>
    </r>
    <r>
      <rPr>
        <sz val="12"/>
        <color rgb="FFFF0000"/>
        <rFont val="Times New Roman"/>
        <family val="1"/>
        <scheme val="minor"/>
      </rPr>
      <t>OR   MN## PGAW2EDR-MANUAL</t>
    </r>
  </si>
  <si>
    <r>
      <t xml:space="preserve">MN## PHRHOUR OCPP.pdf          </t>
    </r>
    <r>
      <rPr>
        <sz val="12"/>
        <color rgb="FFFF0000"/>
        <rFont val="Times New Roman"/>
        <family val="1"/>
        <scheme val="minor"/>
      </rPr>
      <t xml:space="preserve"> OR   MN## PGAW2EDR-OCPP</t>
    </r>
  </si>
  <si>
    <t>Released 01.14.22</t>
  </si>
  <si>
    <r>
      <rPr>
        <sz val="12"/>
        <rFont val="Calibri"/>
        <family val="2"/>
      </rPr>
      <t xml:space="preserve">Employees that are removed or re-extracted at any time during the payroll process must be pulled back through the payroll steps, however, </t>
    </r>
    <r>
      <rPr>
        <b/>
        <sz val="12"/>
        <rFont val="Calibri"/>
        <family val="2"/>
      </rPr>
      <t xml:space="preserve">running PHPMTIM more than once can cause undesired results </t>
    </r>
    <r>
      <rPr>
        <sz val="12"/>
        <rFont val="Calibri"/>
        <family val="2"/>
      </rPr>
      <t xml:space="preserve">and it is recommended that using the PHRHOUR  </t>
    </r>
    <r>
      <rPr>
        <b/>
        <sz val="12"/>
        <color rgb="FFFF0000"/>
        <rFont val="Calibri"/>
        <family val="2"/>
      </rPr>
      <t>OR PGAW2EDR</t>
    </r>
    <r>
      <rPr>
        <sz val="12"/>
        <rFont val="Calibri"/>
        <family val="2"/>
      </rPr>
      <t xml:space="preserve">, PWRMOVE, PWPSMRT, PWPLAWT reports to ensure all data is re-entered correctly in PHAHOUR.                                                                                                                                                                                                                                                                                                                                                                         </t>
    </r>
    <r>
      <rPr>
        <b/>
        <sz val="12"/>
        <rFont val="Calibri"/>
        <family val="2"/>
      </rPr>
      <t xml:space="preserve"> </t>
    </r>
  </si>
  <si>
    <r>
      <t xml:space="preserve">MN## PHRHOUR FINAL.pdf                    </t>
    </r>
    <r>
      <rPr>
        <sz val="12"/>
        <color rgb="FFFF0000"/>
        <rFont val="Times New Roman"/>
        <family val="1"/>
        <scheme val="minor"/>
      </rPr>
      <t xml:space="preserve"> OR     MN## PGAW2EDR-FINAL</t>
    </r>
  </si>
  <si>
    <r>
      <rPr>
        <b/>
        <sz val="12"/>
        <rFont val="Times New Roman"/>
        <family val="1"/>
        <scheme val="minor"/>
      </rPr>
      <t xml:space="preserve">NOTE:  This step does not apply to the intial run of PWPOCPP. </t>
    </r>
    <r>
      <rPr>
        <sz val="12"/>
        <rFont val="Times New Roman"/>
        <family val="1"/>
        <scheme val="minor"/>
      </rPr>
      <t xml:space="preserve"> For all records that were re-extracted, record-removed, or EE dropped back to Disp 20 after re-entering Earn Codes from PHRHOUR_MANUAL*, into PHAHOUR if Earn Code 811 was re-entered, PWPOCPP must be run in Report Mode and Update Mode again to calculate OT pay and insert OPR record.  Only records at Disp 20 will be re-calculated and previously calculated records will be ignored.</t>
    </r>
  </si>
  <si>
    <t>OR                                                              *PGAW2EDR-MANUAL</t>
  </si>
  <si>
    <r>
      <rPr>
        <b/>
        <sz val="12"/>
        <rFont val="Times New Roman"/>
        <family val="1"/>
        <scheme val="minor"/>
      </rPr>
      <t xml:space="preserve">NOTE:  This step does not apply to the intial run of PHPPROF. </t>
    </r>
    <r>
      <rPr>
        <sz val="12"/>
        <rFont val="Times New Roman"/>
        <family val="1"/>
        <scheme val="minor"/>
      </rPr>
      <t xml:space="preserve"> Using the PHRHOUR_MANUAL* report, re-enter hours for C-codes for all employees now at Disposition 20.</t>
    </r>
  </si>
  <si>
    <r>
      <rPr>
        <b/>
        <sz val="12"/>
        <rFont val="Calibri"/>
        <family val="2"/>
      </rPr>
      <t xml:space="preserve">Employee Re-Extracted (at Disp 5), Employee record was 'Record-Removed' or Employee drops back to Disp 20:  </t>
    </r>
    <r>
      <rPr>
        <sz val="12"/>
        <rFont val="Calibri"/>
        <family val="2"/>
      </rPr>
      <t xml:space="preserve">After PHPLEAV has been processed, Payroll </t>
    </r>
    <r>
      <rPr>
        <b/>
        <sz val="12"/>
        <rFont val="Calibri"/>
        <family val="2"/>
      </rPr>
      <t xml:space="preserve">must </t>
    </r>
    <r>
      <rPr>
        <sz val="12"/>
        <rFont val="Calibri"/>
        <family val="2"/>
      </rPr>
      <t xml:space="preserve"> re-enter the hours for C-codes (leave), Earn code 980 (GTL), and anything which had been manually keyed in PHAHOUR back into PHAHOUR again.  </t>
    </r>
    <r>
      <rPr>
        <b/>
        <sz val="12"/>
        <rFont val="Calibri"/>
        <family val="2"/>
      </rPr>
      <t>Refer to the PHRHOUR_MANUAL or PGAW2EDR-MANUAL report to ensure all C-codes are re-entered correctly.    After all Earn and Codes have been re-entered in PHAHOUR, if Earn Code 811 was re-entered for any employee, PWPOCPP must be run in Report and Update Mode again to calculate OT pay. Only records at Disp 20 will be re-calculated and previously calculated records will be ignored.</t>
    </r>
  </si>
  <si>
    <r>
      <t xml:space="preserve">BW## PHRHOUR-FINAL.pdf                                                   </t>
    </r>
    <r>
      <rPr>
        <sz val="12"/>
        <color rgb="FFFF0000"/>
        <rFont val="Times New Roman"/>
        <family val="1"/>
        <scheme val="minor"/>
      </rPr>
      <t>OR     BW## PGAW2EDR-FINAL</t>
    </r>
  </si>
  <si>
    <r>
      <t xml:space="preserve">BW## PHRHOUR-2OVT.pdf                                                     </t>
    </r>
    <r>
      <rPr>
        <sz val="12"/>
        <color rgb="FFFF0000"/>
        <rFont val="Times New Roman"/>
        <family val="1"/>
        <scheme val="minor"/>
      </rPr>
      <t xml:space="preserve">  OR    BW## PGAW2EDR-2OVT</t>
    </r>
  </si>
  <si>
    <r>
      <t xml:space="preserve">BW## PHRHOUR-MTIM.pdf                                                  </t>
    </r>
    <r>
      <rPr>
        <sz val="12"/>
        <color rgb="FFFF0000"/>
        <rFont val="Times New Roman"/>
        <family val="1"/>
        <scheme val="minor"/>
      </rPr>
      <t>OR    BW## PGAW2EDR-MTIM</t>
    </r>
  </si>
  <si>
    <t>1)</t>
  </si>
  <si>
    <t>2)</t>
  </si>
  <si>
    <t>Added Step to Run PHPRETO to calculate Retro Increases to MN tab</t>
  </si>
  <si>
    <t>Added option to run PGAW2EDR every place PHRHOUR is run on both MN &amp; BW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</si>
</sst>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43" x14ac:knownFonts="1">
    <font>
      <sz val="10"/>
      <name val="Arial"/>
    </font>
    <font>
      <sz val="10"/>
      <name val="Arial"/>
      <family val="2"/>
    </font>
    <font>
      <sz val="8"/>
      <name val="Arial"/>
      <family val="2"/>
    </font>
    <font>
      <sz val="10"/>
      <color indexed="8"/>
      <name val="Arial"/>
      <family val="2"/>
    </font>
    <font>
      <b/>
      <sz val="12"/>
      <name val="Times New Roman"/>
      <family val="1"/>
    </font>
    <font>
      <sz val="12"/>
      <name val="Times New Roman"/>
      <family val="1"/>
    </font>
    <font>
      <b/>
      <sz val="14"/>
      <name val="Times New Roman"/>
      <family val="1"/>
    </font>
    <font>
      <sz val="11"/>
      <color theme="1"/>
      <name val="Times New Roman"/>
      <family val="2"/>
      <scheme val="minor"/>
    </font>
    <font>
      <sz val="12"/>
      <name val="Times New Roman"/>
      <family val="1"/>
      <scheme val="minor"/>
    </font>
    <font>
      <b/>
      <sz val="12"/>
      <name val="Times New Roman"/>
      <family val="1"/>
      <scheme val="minor"/>
    </font>
    <font>
      <sz val="12"/>
      <color rgb="FFFF0000"/>
      <name val="Times New Roman"/>
      <family val="1"/>
      <scheme val="minor"/>
    </font>
    <font>
      <b/>
      <sz val="14"/>
      <name val="Times New Roman"/>
      <family val="1"/>
      <scheme val="minor"/>
    </font>
    <font>
      <b/>
      <sz val="28"/>
      <color rgb="FFFF0000"/>
      <name val="Times New Roman"/>
      <family val="1"/>
      <scheme val="minor"/>
    </font>
    <font>
      <b/>
      <sz val="20"/>
      <name val="Times New Roman"/>
      <family val="1"/>
      <scheme val="minor"/>
    </font>
    <font>
      <sz val="14"/>
      <name val="Arial"/>
      <family val="2"/>
    </font>
    <font>
      <sz val="11"/>
      <color theme="1"/>
      <name val="Times New Roman"/>
      <family val="2"/>
    </font>
    <font>
      <sz val="14"/>
      <color rgb="FFFF0000"/>
      <name val="Arial"/>
      <family val="2"/>
    </font>
    <font>
      <b/>
      <sz val="14"/>
      <color rgb="FF7030A0"/>
      <name val="Arial"/>
      <family val="2"/>
    </font>
    <font>
      <sz val="12"/>
      <name val="Calibri"/>
      <family val="2"/>
    </font>
    <font>
      <b/>
      <sz val="12"/>
      <name val="Calibri"/>
      <family val="2"/>
    </font>
    <font>
      <b/>
      <u/>
      <sz val="12"/>
      <name val="Calibri"/>
      <family val="2"/>
    </font>
    <font>
      <u/>
      <sz val="12"/>
      <name val="Calibri"/>
      <family val="2"/>
    </font>
    <font>
      <b/>
      <sz val="11"/>
      <name val="Times New Roman"/>
      <family val="1"/>
      <scheme val="minor"/>
    </font>
    <font>
      <sz val="8"/>
      <color rgb="FFFF0000"/>
      <name val="Times New Roman"/>
      <family val="1"/>
      <scheme val="minor"/>
    </font>
    <font>
      <sz val="8"/>
      <name val="Times New Roman"/>
      <family val="1"/>
      <scheme val="minor"/>
    </font>
    <font>
      <sz val="10"/>
      <color rgb="FFFF0000"/>
      <name val="Times New Roman"/>
      <family val="1"/>
      <scheme val="minor"/>
    </font>
    <font>
      <b/>
      <sz val="12"/>
      <color rgb="FFFF0000"/>
      <name val="Times New Roman"/>
      <family val="1"/>
    </font>
    <font>
      <sz val="11"/>
      <color rgb="FFFF0000"/>
      <name val="Times New Roman"/>
      <family val="2"/>
      <scheme val="minor"/>
    </font>
    <font>
      <b/>
      <sz val="11"/>
      <color theme="1"/>
      <name val="Times New Roman"/>
      <family val="2"/>
      <scheme val="minor"/>
    </font>
    <font>
      <sz val="11"/>
      <color rgb="FF441D61"/>
      <name val="Times New Roman"/>
      <family val="2"/>
      <scheme val="minor"/>
    </font>
    <font>
      <sz val="11"/>
      <color rgb="FF004D86"/>
      <name val="Times New Roman"/>
      <family val="2"/>
      <scheme val="minor"/>
    </font>
    <font>
      <sz val="11"/>
      <color rgb="FF004D86"/>
      <name val="Arial Black"/>
      <family val="2"/>
    </font>
    <font>
      <sz val="11"/>
      <color rgb="FFFF0000"/>
      <name val="Arial Black"/>
      <family val="2"/>
    </font>
    <font>
      <sz val="12"/>
      <name val="Arial"/>
      <family val="2"/>
    </font>
    <font>
      <b/>
      <sz val="12"/>
      <color rgb="FFFF0000"/>
      <name val="Times New Roman"/>
      <family val="1"/>
      <scheme val="minor"/>
    </font>
    <font>
      <sz val="10"/>
      <color rgb="FF004D86"/>
      <name val="Arial Black"/>
      <family val="2"/>
    </font>
    <font>
      <b/>
      <sz val="16"/>
      <name val="Times New Roman"/>
      <family val="1"/>
      <scheme val="minor"/>
    </font>
    <font>
      <sz val="12"/>
      <color rgb="FFFF0000"/>
      <name val="Times New Roman"/>
      <family val="1"/>
    </font>
    <font>
      <sz val="14"/>
      <name val="Times New Roman"/>
      <family val="1"/>
    </font>
    <font>
      <sz val="12"/>
      <color rgb="FF7030A0"/>
      <name val="Times New Roman"/>
      <family val="1"/>
      <scheme val="minor"/>
    </font>
    <font>
      <b/>
      <sz val="12"/>
      <color rgb="FF7030A0"/>
      <name val="Times New Roman"/>
      <family val="1"/>
      <scheme val="minor"/>
    </font>
    <font>
      <i/>
      <sz val="12"/>
      <color rgb="FFFF0000"/>
      <name val="Times New Roman"/>
      <family val="1"/>
      <scheme val="minor"/>
    </font>
    <font>
      <b/>
      <sz val="12"/>
      <color rgb="FFFF0000"/>
      <name val="Calibri"/>
      <family val="2"/>
    </font>
  </fonts>
  <fills count="2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00B0F0"/>
        <bgColor indexed="64"/>
      </patternFill>
    </fill>
    <fill>
      <patternFill patternType="solid">
        <fgColor rgb="FFFFFF99"/>
        <bgColor indexed="64"/>
      </patternFill>
    </fill>
    <fill>
      <patternFill patternType="solid">
        <fgColor rgb="FF92D050"/>
        <bgColor indexed="64"/>
      </patternFill>
    </fill>
    <fill>
      <patternFill patternType="solid">
        <fgColor rgb="FFFF99FF"/>
        <bgColor indexed="64"/>
      </patternFill>
    </fill>
    <fill>
      <patternFill patternType="solid">
        <fgColor rgb="FFCCFFCC"/>
        <bgColor indexed="64"/>
      </patternFill>
    </fill>
    <fill>
      <patternFill patternType="solid">
        <fgColor rgb="FFCCCCFF"/>
        <bgColor indexed="64"/>
      </patternFill>
    </fill>
    <fill>
      <patternFill patternType="solid">
        <fgColor theme="0" tint="-0.34998626667073579"/>
        <bgColor indexed="64"/>
      </patternFill>
    </fill>
    <fill>
      <patternFill patternType="solid">
        <fgColor rgb="FF66FFFF"/>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7C80"/>
        <bgColor indexed="64"/>
      </patternFill>
    </fill>
    <fill>
      <patternFill patternType="solid">
        <fgColor theme="3" tint="0.59999389629810485"/>
        <bgColor indexed="64"/>
      </patternFill>
    </fill>
    <fill>
      <patternFill patternType="solid">
        <fgColor rgb="FFFAC09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FABF8F"/>
        <bgColor indexed="64"/>
      </patternFill>
    </fill>
    <fill>
      <patternFill patternType="solid">
        <fgColor rgb="FF95B3D7"/>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rgb="FF00B050"/>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s>
  <cellStyleXfs count="8">
    <xf numFmtId="0" fontId="0" fillId="0" borderId="0"/>
    <xf numFmtId="44" fontId="1" fillId="0" borderId="0" applyFont="0" applyFill="0" applyBorder="0" applyAlignment="0" applyProtection="0"/>
    <xf numFmtId="0" fontId="7" fillId="0" borderId="0"/>
    <xf numFmtId="0" fontId="1" fillId="0" borderId="0"/>
    <xf numFmtId="0" fontId="1" fillId="0" borderId="0"/>
    <xf numFmtId="0" fontId="3" fillId="0" borderId="0"/>
    <xf numFmtId="0" fontId="15" fillId="0" borderId="0"/>
    <xf numFmtId="0" fontId="1" fillId="0" borderId="0"/>
  </cellStyleXfs>
  <cellXfs count="418">
    <xf numFmtId="0" fontId="0" fillId="0" borderId="0" xfId="0"/>
    <xf numFmtId="0" fontId="14" fillId="0" borderId="0" xfId="0" applyFont="1"/>
    <xf numFmtId="0" fontId="14" fillId="0" borderId="0" xfId="0" applyFont="1" applyAlignment="1"/>
    <xf numFmtId="0" fontId="16" fillId="0" borderId="0" xfId="0" applyFont="1"/>
    <xf numFmtId="0" fontId="14" fillId="0" borderId="0" xfId="0" applyFont="1" applyAlignment="1">
      <alignment horizontal="right" wrapText="1"/>
    </xf>
    <xf numFmtId="0" fontId="16" fillId="0" borderId="0" xfId="0" applyFont="1" applyAlignment="1">
      <alignment wrapText="1"/>
    </xf>
    <xf numFmtId="0" fontId="8" fillId="0" borderId="0" xfId="0" applyFont="1" applyBorder="1" applyProtection="1">
      <protection locked="0"/>
    </xf>
    <xf numFmtId="0" fontId="9" fillId="0" borderId="0" xfId="0" applyFont="1" applyBorder="1" applyProtection="1">
      <protection locked="0"/>
    </xf>
    <xf numFmtId="0" fontId="8" fillId="0" borderId="0" xfId="0" applyFont="1" applyProtection="1">
      <protection locked="0"/>
    </xf>
    <xf numFmtId="1" fontId="9" fillId="0" borderId="0" xfId="1" applyNumberFormat="1" applyFont="1" applyFill="1" applyBorder="1" applyAlignment="1" applyProtection="1">
      <alignment horizontal="left"/>
      <protection locked="0"/>
    </xf>
    <xf numFmtId="0" fontId="5" fillId="0" borderId="3" xfId="0" applyFont="1" applyFill="1" applyBorder="1" applyAlignment="1" applyProtection="1">
      <alignment horizontal="center" wrapText="1"/>
      <protection locked="0"/>
    </xf>
    <xf numFmtId="0" fontId="8" fillId="5" borderId="32" xfId="0" applyFont="1" applyFill="1" applyBorder="1" applyProtection="1">
      <protection locked="0"/>
    </xf>
    <xf numFmtId="0" fontId="8" fillId="6" borderId="33" xfId="0" applyFont="1" applyFill="1" applyBorder="1" applyProtection="1">
      <protection locked="0"/>
    </xf>
    <xf numFmtId="0" fontId="8" fillId="0" borderId="0" xfId="0" applyFont="1" applyBorder="1" applyAlignment="1" applyProtection="1">
      <alignment horizontal="left"/>
      <protection locked="0"/>
    </xf>
    <xf numFmtId="0" fontId="10" fillId="5" borderId="42" xfId="0" applyFont="1" applyFill="1" applyBorder="1" applyProtection="1">
      <protection locked="0"/>
    </xf>
    <xf numFmtId="44" fontId="8" fillId="5" borderId="44" xfId="1" applyFont="1" applyFill="1" applyBorder="1" applyAlignment="1" applyProtection="1">
      <alignment horizontal="center" vertical="top"/>
      <protection locked="0"/>
    </xf>
    <xf numFmtId="44" fontId="8" fillId="6" borderId="44" xfId="1" applyFont="1" applyFill="1" applyBorder="1" applyAlignment="1" applyProtection="1">
      <alignment horizontal="center" vertical="top"/>
      <protection locked="0"/>
    </xf>
    <xf numFmtId="44" fontId="8" fillId="6" borderId="43" xfId="1" applyFont="1" applyFill="1" applyBorder="1" applyAlignment="1" applyProtection="1">
      <alignment horizontal="center" vertical="top" wrapText="1"/>
      <protection locked="0"/>
    </xf>
    <xf numFmtId="0" fontId="8" fillId="5" borderId="6" xfId="0" applyFont="1" applyFill="1" applyBorder="1" applyAlignment="1" applyProtection="1">
      <alignment horizontal="center"/>
      <protection locked="0"/>
    </xf>
    <xf numFmtId="44" fontId="8" fillId="5" borderId="36" xfId="1" applyFont="1" applyFill="1" applyBorder="1" applyAlignment="1" applyProtection="1">
      <alignment horizontal="center"/>
      <protection locked="0"/>
    </xf>
    <xf numFmtId="44" fontId="8" fillId="6" borderId="36" xfId="1" applyFont="1" applyFill="1" applyBorder="1" applyAlignment="1" applyProtection="1">
      <alignment horizontal="center"/>
      <protection locked="0"/>
    </xf>
    <xf numFmtId="44" fontId="8" fillId="6" borderId="37" xfId="1" applyFont="1" applyFill="1" applyBorder="1" applyAlignment="1" applyProtection="1">
      <alignment horizontal="center"/>
      <protection locked="0"/>
    </xf>
    <xf numFmtId="44" fontId="8" fillId="0" borderId="0" xfId="0" applyNumberFormat="1" applyFont="1" applyBorder="1" applyAlignment="1" applyProtection="1">
      <alignment horizontal="center"/>
      <protection locked="0"/>
    </xf>
    <xf numFmtId="44" fontId="8" fillId="0" borderId="0" xfId="1" applyNumberFormat="1" applyFont="1" applyBorder="1" applyAlignment="1" applyProtection="1">
      <alignment horizontal="center"/>
      <protection locked="0"/>
    </xf>
    <xf numFmtId="40" fontId="8" fillId="2" borderId="34" xfId="1" applyNumberFormat="1" applyFont="1" applyFill="1" applyBorder="1" applyProtection="1">
      <protection locked="0"/>
    </xf>
    <xf numFmtId="40" fontId="8" fillId="5" borderId="35" xfId="1" applyNumberFormat="1" applyFont="1" applyFill="1" applyBorder="1" applyProtection="1">
      <protection locked="0"/>
    </xf>
    <xf numFmtId="40" fontId="8" fillId="6" borderId="35" xfId="1" applyNumberFormat="1" applyFont="1" applyFill="1" applyBorder="1" applyProtection="1">
      <protection locked="0"/>
    </xf>
    <xf numFmtId="40" fontId="8" fillId="13" borderId="22" xfId="1" applyNumberFormat="1" applyFont="1" applyFill="1" applyBorder="1" applyProtection="1">
      <protection locked="0"/>
    </xf>
    <xf numFmtId="40" fontId="8" fillId="2" borderId="7" xfId="1" applyNumberFormat="1" applyFont="1" applyFill="1" applyBorder="1" applyProtection="1">
      <protection locked="0"/>
    </xf>
    <xf numFmtId="40" fontId="8" fillId="5" borderId="3" xfId="1" applyNumberFormat="1" applyFont="1" applyFill="1" applyBorder="1" applyProtection="1">
      <protection locked="0"/>
    </xf>
    <xf numFmtId="40" fontId="8" fillId="6" borderId="3" xfId="1" applyNumberFormat="1" applyFont="1" applyFill="1" applyBorder="1" applyProtection="1">
      <protection locked="0"/>
    </xf>
    <xf numFmtId="40" fontId="8" fillId="6" borderId="40" xfId="1" applyNumberFormat="1" applyFont="1" applyFill="1" applyBorder="1" applyProtection="1">
      <protection locked="0"/>
    </xf>
    <xf numFmtId="40" fontId="8" fillId="13" borderId="38" xfId="1" applyNumberFormat="1" applyFont="1" applyFill="1" applyBorder="1" applyProtection="1">
      <protection locked="0"/>
    </xf>
    <xf numFmtId="40" fontId="8" fillId="6" borderId="3" xfId="0" applyNumberFormat="1" applyFont="1" applyFill="1" applyBorder="1" applyProtection="1">
      <protection locked="0"/>
    </xf>
    <xf numFmtId="40" fontId="8" fillId="6" borderId="40" xfId="0" applyNumberFormat="1" applyFont="1" applyFill="1" applyBorder="1" applyProtection="1">
      <protection locked="0"/>
    </xf>
    <xf numFmtId="40" fontId="8" fillId="2" borderId="6" xfId="1" applyNumberFormat="1" applyFont="1" applyFill="1" applyBorder="1" applyProtection="1">
      <protection locked="0"/>
    </xf>
    <xf numFmtId="40" fontId="8" fillId="5" borderId="36" xfId="1" applyNumberFormat="1" applyFont="1" applyFill="1" applyBorder="1" applyProtection="1">
      <protection locked="0"/>
    </xf>
    <xf numFmtId="40" fontId="8" fillId="6" borderId="36" xfId="0" applyNumberFormat="1" applyFont="1" applyFill="1" applyBorder="1" applyProtection="1">
      <protection locked="0"/>
    </xf>
    <xf numFmtId="40" fontId="8" fillId="13" borderId="25" xfId="0" applyNumberFormat="1" applyFont="1" applyFill="1" applyBorder="1" applyProtection="1">
      <protection locked="0"/>
    </xf>
    <xf numFmtId="0" fontId="8" fillId="0" borderId="0" xfId="0" applyFont="1" applyFill="1" applyBorder="1" applyAlignment="1" applyProtection="1">
      <alignment horizontal="left"/>
      <protection locked="0"/>
    </xf>
    <xf numFmtId="44" fontId="8" fillId="0" borderId="0" xfId="1" applyNumberFormat="1" applyFont="1" applyFill="1" applyBorder="1" applyProtection="1">
      <protection locked="0"/>
    </xf>
    <xf numFmtId="44" fontId="8" fillId="0" borderId="0" xfId="0" applyNumberFormat="1" applyFont="1" applyFill="1" applyBorder="1" applyProtection="1">
      <protection locked="0"/>
    </xf>
    <xf numFmtId="40" fontId="10" fillId="0" borderId="7" xfId="0" applyNumberFormat="1" applyFont="1" applyBorder="1" applyProtection="1"/>
    <xf numFmtId="40" fontId="10" fillId="0" borderId="3" xfId="0" applyNumberFormat="1" applyFont="1" applyBorder="1" applyProtection="1"/>
    <xf numFmtId="40" fontId="10" fillId="0" borderId="40" xfId="0" applyNumberFormat="1" applyFont="1" applyBorder="1" applyProtection="1"/>
    <xf numFmtId="40" fontId="10" fillId="0" borderId="6" xfId="0" applyNumberFormat="1" applyFont="1" applyBorder="1" applyProtection="1"/>
    <xf numFmtId="40" fontId="10" fillId="0" borderId="36" xfId="0" applyNumberFormat="1" applyFont="1" applyBorder="1" applyProtection="1"/>
    <xf numFmtId="0" fontId="11" fillId="0" borderId="0" xfId="0" applyFont="1" applyBorder="1" applyAlignment="1" applyProtection="1">
      <alignment horizontal="center"/>
      <protection locked="0"/>
    </xf>
    <xf numFmtId="0" fontId="8" fillId="7" borderId="29" xfId="0" applyFont="1" applyFill="1" applyBorder="1" applyProtection="1">
      <protection locked="0"/>
    </xf>
    <xf numFmtId="0" fontId="8" fillId="0" borderId="1" xfId="0" applyFont="1" applyBorder="1" applyAlignment="1" applyProtection="1">
      <alignment horizontal="left"/>
      <protection locked="0"/>
    </xf>
    <xf numFmtId="0" fontId="8" fillId="0" borderId="2" xfId="0" applyFont="1" applyBorder="1" applyProtection="1">
      <protection locked="0"/>
    </xf>
    <xf numFmtId="44" fontId="8" fillId="6" borderId="9" xfId="1" applyFont="1" applyFill="1" applyBorder="1" applyAlignment="1" applyProtection="1">
      <alignment horizontal="center" vertical="top" wrapText="1"/>
      <protection locked="0"/>
    </xf>
    <xf numFmtId="0" fontId="8" fillId="0" borderId="3" xfId="0" applyFont="1" applyFill="1" applyBorder="1" applyAlignment="1" applyProtection="1">
      <alignment horizontal="left"/>
      <protection locked="0"/>
    </xf>
    <xf numFmtId="0" fontId="8" fillId="6" borderId="3" xfId="0" applyNumberFormat="1" applyFont="1" applyFill="1" applyBorder="1" applyProtection="1">
      <protection locked="0"/>
    </xf>
    <xf numFmtId="0" fontId="8" fillId="7" borderId="3" xfId="0" applyFont="1" applyFill="1" applyBorder="1" applyProtection="1">
      <protection locked="0"/>
    </xf>
    <xf numFmtId="8" fontId="8" fillId="6" borderId="3" xfId="0" applyNumberFormat="1" applyFont="1" applyFill="1" applyBorder="1" applyProtection="1">
      <protection locked="0"/>
    </xf>
    <xf numFmtId="8" fontId="8" fillId="7" borderId="3" xfId="0" applyNumberFormat="1" applyFont="1" applyFill="1" applyBorder="1" applyProtection="1">
      <protection locked="0"/>
    </xf>
    <xf numFmtId="8" fontId="8" fillId="0" borderId="2" xfId="0" applyNumberFormat="1" applyFont="1" applyBorder="1" applyProtection="1">
      <protection locked="0"/>
    </xf>
    <xf numFmtId="8" fontId="8" fillId="0" borderId="11" xfId="0" applyNumberFormat="1" applyFont="1" applyBorder="1" applyProtection="1">
      <protection locked="0"/>
    </xf>
    <xf numFmtId="0" fontId="10" fillId="0" borderId="34" xfId="0" applyFont="1" applyBorder="1" applyAlignment="1" applyProtection="1">
      <alignment horizontal="center"/>
    </xf>
    <xf numFmtId="0" fontId="10" fillId="0" borderId="7" xfId="0" applyFont="1" applyBorder="1" applyAlignment="1" applyProtection="1">
      <alignment horizontal="center"/>
    </xf>
    <xf numFmtId="0" fontId="10" fillId="0" borderId="40" xfId="0" applyFont="1" applyBorder="1" applyAlignment="1" applyProtection="1">
      <alignment horizontal="center"/>
    </xf>
    <xf numFmtId="0" fontId="10" fillId="0" borderId="37" xfId="0" applyFont="1" applyBorder="1" applyAlignment="1" applyProtection="1">
      <alignment horizontal="center"/>
    </xf>
    <xf numFmtId="0" fontId="5" fillId="0" borderId="0" xfId="0" applyFont="1" applyProtection="1">
      <protection locked="0"/>
    </xf>
    <xf numFmtId="0" fontId="8" fillId="4" borderId="29" xfId="0" applyFont="1" applyFill="1" applyBorder="1" applyProtection="1">
      <protection locked="0"/>
    </xf>
    <xf numFmtId="0" fontId="5" fillId="0" borderId="1" xfId="0" applyFont="1" applyFill="1" applyBorder="1" applyAlignment="1" applyProtection="1">
      <alignment horizontal="left"/>
      <protection locked="0"/>
    </xf>
    <xf numFmtId="44" fontId="5" fillId="0" borderId="0" xfId="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Border="1" applyProtection="1">
      <protection locked="0"/>
    </xf>
    <xf numFmtId="44" fontId="5" fillId="0" borderId="3" xfId="1"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3" xfId="0" applyFont="1" applyFill="1" applyBorder="1" applyAlignment="1" applyProtection="1">
      <alignment horizontal="left"/>
      <protection locked="0"/>
    </xf>
    <xf numFmtId="40" fontId="5" fillId="4" borderId="3" xfId="1" applyNumberFormat="1" applyFont="1" applyFill="1" applyBorder="1" applyProtection="1">
      <protection locked="0"/>
    </xf>
    <xf numFmtId="40" fontId="5" fillId="4" borderId="3" xfId="0" applyNumberFormat="1" applyFont="1" applyFill="1" applyBorder="1" applyProtection="1">
      <protection locked="0"/>
    </xf>
    <xf numFmtId="40" fontId="5" fillId="0" borderId="0" xfId="0" applyNumberFormat="1" applyFont="1" applyFill="1" applyBorder="1" applyProtection="1">
      <protection locked="0"/>
    </xf>
    <xf numFmtId="40" fontId="4" fillId="0" borderId="0" xfId="1" applyNumberFormat="1" applyFont="1" applyFill="1" applyBorder="1" applyProtection="1">
      <protection locked="0"/>
    </xf>
    <xf numFmtId="40" fontId="4" fillId="0" borderId="0" xfId="0" applyNumberFormat="1" applyFont="1" applyFill="1" applyBorder="1" applyProtection="1">
      <protection locked="0"/>
    </xf>
    <xf numFmtId="40" fontId="5" fillId="0" borderId="0" xfId="1" applyNumberFormat="1" applyFont="1" applyFill="1" applyBorder="1" applyAlignment="1" applyProtection="1">
      <alignment horizontal="center"/>
      <protection locked="0"/>
    </xf>
    <xf numFmtId="0" fontId="4" fillId="0" borderId="0" xfId="0" applyFont="1" applyBorder="1" applyAlignment="1" applyProtection="1">
      <alignment horizontal="center" wrapText="1"/>
      <protection locked="0"/>
    </xf>
    <xf numFmtId="40" fontId="4" fillId="4" borderId="3" xfId="1" applyNumberFormat="1" applyFont="1" applyFill="1" applyBorder="1" applyProtection="1"/>
    <xf numFmtId="40" fontId="4" fillId="4" borderId="3" xfId="0" applyNumberFormat="1" applyFont="1" applyFill="1" applyBorder="1" applyProtection="1"/>
    <xf numFmtId="40" fontId="4" fillId="4" borderId="3" xfId="1" applyNumberFormat="1" applyFont="1" applyFill="1" applyBorder="1" applyAlignment="1" applyProtection="1">
      <alignment horizontal="right"/>
    </xf>
    <xf numFmtId="1" fontId="8" fillId="12" borderId="28" xfId="1" applyNumberFormat="1" applyFont="1" applyFill="1" applyBorder="1" applyAlignment="1" applyProtection="1">
      <alignment horizontal="center"/>
    </xf>
    <xf numFmtId="1" fontId="8" fillId="12" borderId="29" xfId="1" applyNumberFormat="1" applyFont="1" applyFill="1" applyBorder="1" applyAlignment="1" applyProtection="1">
      <alignment horizontal="center"/>
    </xf>
    <xf numFmtId="1" fontId="8" fillId="12" borderId="32" xfId="1" applyNumberFormat="1" applyFont="1" applyFill="1" applyBorder="1" applyAlignment="1" applyProtection="1">
      <alignment horizontal="center"/>
    </xf>
    <xf numFmtId="0" fontId="23" fillId="0" borderId="0" xfId="0" applyFont="1" applyAlignment="1" applyProtection="1">
      <alignment horizontal="center"/>
    </xf>
    <xf numFmtId="0" fontId="8" fillId="5" borderId="28" xfId="0" applyFont="1" applyFill="1" applyBorder="1" applyProtection="1">
      <protection locked="0"/>
    </xf>
    <xf numFmtId="1" fontId="8" fillId="12" borderId="19" xfId="1" applyNumberFormat="1" applyFont="1" applyFill="1" applyBorder="1" applyAlignment="1" applyProtection="1">
      <alignment horizontal="center"/>
      <protection locked="0"/>
    </xf>
    <xf numFmtId="1" fontId="8" fillId="12" borderId="31" xfId="1" applyNumberFormat="1" applyFont="1" applyFill="1" applyBorder="1" applyAlignment="1" applyProtection="1">
      <alignment horizontal="center"/>
      <protection locked="0"/>
    </xf>
    <xf numFmtId="0" fontId="9" fillId="0" borderId="0" xfId="0" applyFont="1" applyProtection="1">
      <protection locked="0"/>
    </xf>
    <xf numFmtId="0" fontId="8" fillId="5" borderId="45" xfId="0" applyFont="1" applyFill="1" applyBorder="1" applyProtection="1">
      <protection locked="0"/>
    </xf>
    <xf numFmtId="0" fontId="8" fillId="2" borderId="45" xfId="0" applyFont="1" applyFill="1" applyBorder="1" applyProtection="1">
      <protection locked="0"/>
    </xf>
    <xf numFmtId="0" fontId="8" fillId="2" borderId="46" xfId="0" applyFont="1" applyFill="1" applyBorder="1" applyProtection="1">
      <protection locked="0"/>
    </xf>
    <xf numFmtId="0" fontId="8" fillId="0" borderId="28" xfId="0" applyFont="1" applyBorder="1" applyAlignment="1" applyProtection="1">
      <alignment horizontal="right"/>
      <protection locked="0"/>
    </xf>
    <xf numFmtId="0" fontId="8" fillId="0" borderId="13" xfId="0" applyFont="1" applyBorder="1" applyProtection="1">
      <protection locked="0"/>
    </xf>
    <xf numFmtId="0" fontId="8" fillId="0" borderId="4" xfId="0" applyFont="1" applyBorder="1" applyProtection="1">
      <protection locked="0"/>
    </xf>
    <xf numFmtId="0" fontId="8" fillId="0" borderId="28" xfId="0" applyFont="1" applyBorder="1" applyProtection="1">
      <protection locked="0"/>
    </xf>
    <xf numFmtId="0" fontId="8" fillId="0" borderId="29" xfId="0" applyFont="1" applyBorder="1" applyAlignment="1" applyProtection="1">
      <alignment horizontal="right"/>
      <protection locked="0"/>
    </xf>
    <xf numFmtId="0" fontId="8" fillId="0" borderId="47" xfId="0" applyFont="1" applyBorder="1" applyProtection="1">
      <protection locked="0"/>
    </xf>
    <xf numFmtId="0" fontId="8" fillId="0" borderId="6" xfId="0" applyFont="1" applyBorder="1" applyProtection="1">
      <protection locked="0"/>
    </xf>
    <xf numFmtId="0" fontId="8" fillId="0" borderId="29" xfId="0" applyFont="1" applyBorder="1" applyProtection="1">
      <protection locked="0"/>
    </xf>
    <xf numFmtId="0" fontId="8" fillId="0" borderId="6" xfId="0" applyFont="1" applyBorder="1" applyAlignment="1" applyProtection="1">
      <alignment horizontal="right"/>
      <protection locked="0"/>
    </xf>
    <xf numFmtId="0" fontId="8" fillId="5" borderId="48" xfId="0" applyFont="1" applyFill="1" applyBorder="1" applyProtection="1">
      <protection locked="0"/>
    </xf>
    <xf numFmtId="0" fontId="8" fillId="0" borderId="26" xfId="0" applyFont="1" applyFill="1" applyBorder="1" applyAlignment="1" applyProtection="1">
      <alignment horizontal="right"/>
      <protection locked="0"/>
    </xf>
    <xf numFmtId="0" fontId="8" fillId="0" borderId="27" xfId="0" applyFont="1" applyBorder="1" applyAlignment="1" applyProtection="1">
      <alignment horizontal="right"/>
      <protection locked="0"/>
    </xf>
    <xf numFmtId="0" fontId="8" fillId="0" borderId="27" xfId="0" applyFont="1" applyFill="1" applyBorder="1" applyAlignment="1" applyProtection="1">
      <alignment horizontal="right"/>
      <protection locked="0"/>
    </xf>
    <xf numFmtId="0" fontId="8" fillId="0" borderId="6" xfId="0" applyFont="1" applyFill="1" applyBorder="1" applyProtection="1">
      <protection locked="0"/>
    </xf>
    <xf numFmtId="0" fontId="9" fillId="5" borderId="32" xfId="0" applyFont="1" applyFill="1" applyBorder="1" applyProtection="1">
      <protection locked="0"/>
    </xf>
    <xf numFmtId="0" fontId="8" fillId="0" borderId="28" xfId="0" applyFont="1" applyFill="1" applyBorder="1" applyAlignment="1" applyProtection="1">
      <alignment horizontal="right"/>
      <protection locked="0"/>
    </xf>
    <xf numFmtId="0" fontId="8" fillId="0" borderId="29" xfId="0" applyFont="1" applyFill="1" applyBorder="1" applyAlignment="1" applyProtection="1">
      <alignment horizontal="right"/>
      <protection locked="0"/>
    </xf>
    <xf numFmtId="0" fontId="8" fillId="0" borderId="30" xfId="0" applyFont="1" applyBorder="1" applyAlignment="1" applyProtection="1">
      <alignment horizontal="right"/>
      <protection locked="0"/>
    </xf>
    <xf numFmtId="0" fontId="8" fillId="0" borderId="26" xfId="0" applyFont="1" applyBorder="1" applyAlignment="1" applyProtection="1">
      <alignment horizontal="right"/>
      <protection locked="0"/>
    </xf>
    <xf numFmtId="0" fontId="9" fillId="6" borderId="32" xfId="0" applyFont="1" applyFill="1" applyBorder="1" applyProtection="1">
      <protection locked="0"/>
    </xf>
    <xf numFmtId="0" fontId="8" fillId="6" borderId="19" xfId="0" applyFont="1" applyFill="1" applyBorder="1" applyProtection="1">
      <protection locked="0"/>
    </xf>
    <xf numFmtId="0" fontId="9" fillId="6" borderId="8" xfId="0" applyFont="1" applyFill="1" applyBorder="1" applyProtection="1">
      <protection locked="0"/>
    </xf>
    <xf numFmtId="0" fontId="8" fillId="0" borderId="23" xfId="0" applyFont="1" applyBorder="1" applyAlignment="1" applyProtection="1">
      <alignment horizontal="right"/>
      <protection locked="0"/>
    </xf>
    <xf numFmtId="0" fontId="8" fillId="0" borderId="31" xfId="0" applyFont="1" applyBorder="1" applyProtection="1">
      <protection locked="0"/>
    </xf>
    <xf numFmtId="0" fontId="8" fillId="6" borderId="32" xfId="0" applyFont="1" applyFill="1" applyBorder="1" applyProtection="1">
      <protection locked="0"/>
    </xf>
    <xf numFmtId="0" fontId="9" fillId="4" borderId="32" xfId="0" applyFont="1" applyFill="1" applyBorder="1" applyProtection="1">
      <protection locked="0"/>
    </xf>
    <xf numFmtId="0" fontId="8" fillId="4" borderId="32" xfId="0" applyFont="1" applyFill="1" applyBorder="1" applyProtection="1">
      <protection locked="0"/>
    </xf>
    <xf numFmtId="0" fontId="8" fillId="5" borderId="19" xfId="0" applyFont="1" applyFill="1" applyBorder="1" applyProtection="1">
      <protection locked="0"/>
    </xf>
    <xf numFmtId="0" fontId="24" fillId="20" borderId="7" xfId="0" applyFont="1" applyFill="1" applyBorder="1" applyAlignment="1" applyProtection="1">
      <alignment horizontal="center" vertical="center" wrapText="1"/>
      <protection locked="0"/>
    </xf>
    <xf numFmtId="0" fontId="8" fillId="13" borderId="7" xfId="0" applyFont="1" applyFill="1" applyBorder="1" applyProtection="1"/>
    <xf numFmtId="0" fontId="8" fillId="13" borderId="40" xfId="0" applyFont="1" applyFill="1" applyBorder="1" applyProtection="1"/>
    <xf numFmtId="0" fontId="8" fillId="13" borderId="37" xfId="0" applyFont="1" applyFill="1" applyBorder="1" applyProtection="1"/>
    <xf numFmtId="0" fontId="25" fillId="0" borderId="31" xfId="0" applyFont="1" applyBorder="1" applyAlignment="1" applyProtection="1">
      <alignment horizontal="center"/>
    </xf>
    <xf numFmtId="0" fontId="10" fillId="21" borderId="7" xfId="0" applyFont="1" applyFill="1" applyBorder="1" applyAlignment="1" applyProtection="1">
      <alignment horizontal="center"/>
    </xf>
    <xf numFmtId="0" fontId="10" fillId="21" borderId="6" xfId="0" applyFont="1" applyFill="1" applyBorder="1" applyAlignment="1" applyProtection="1">
      <alignment horizontal="center"/>
    </xf>
    <xf numFmtId="0" fontId="10" fillId="21" borderId="41" xfId="0" applyFont="1" applyFill="1" applyBorder="1" applyAlignment="1" applyProtection="1">
      <alignment horizontal="center"/>
    </xf>
    <xf numFmtId="0" fontId="10" fillId="21" borderId="40" xfId="0" applyFont="1" applyFill="1" applyBorder="1" applyAlignment="1" applyProtection="1">
      <alignment horizontal="center"/>
    </xf>
    <xf numFmtId="0" fontId="8" fillId="0" borderId="0" xfId="0" applyFont="1" applyAlignment="1" applyProtection="1">
      <alignment vertical="top"/>
    </xf>
    <xf numFmtId="0" fontId="12" fillId="0" borderId="0" xfId="0" applyFont="1" applyAlignment="1" applyProtection="1">
      <alignment horizontal="center" vertical="center"/>
    </xf>
    <xf numFmtId="49" fontId="8" fillId="0" borderId="0" xfId="0" applyNumberFormat="1" applyFont="1" applyAlignment="1" applyProtection="1">
      <alignment vertical="top"/>
    </xf>
    <xf numFmtId="49" fontId="9" fillId="10" borderId="10" xfId="0" applyNumberFormat="1" applyFont="1" applyFill="1" applyBorder="1" applyAlignment="1" applyProtection="1">
      <alignment horizontal="center" vertical="top" wrapText="1"/>
    </xf>
    <xf numFmtId="0" fontId="9" fillId="10" borderId="3" xfId="0" applyFont="1" applyFill="1" applyBorder="1" applyAlignment="1" applyProtection="1">
      <alignment horizontal="center" vertical="top" wrapText="1"/>
    </xf>
    <xf numFmtId="49" fontId="9" fillId="9" borderId="10" xfId="0" applyNumberFormat="1" applyFont="1" applyFill="1" applyBorder="1" applyAlignment="1" applyProtection="1">
      <alignment horizontal="center" vertical="top" wrapText="1"/>
    </xf>
    <xf numFmtId="0" fontId="8" fillId="9" borderId="3" xfId="0" applyFont="1" applyFill="1" applyBorder="1" applyAlignment="1" applyProtection="1">
      <alignment horizontal="left" vertical="top" wrapText="1"/>
    </xf>
    <xf numFmtId="0" fontId="8" fillId="9" borderId="3" xfId="0" applyFont="1" applyFill="1" applyBorder="1" applyAlignment="1" applyProtection="1">
      <alignment vertical="top" wrapText="1"/>
    </xf>
    <xf numFmtId="0" fontId="9" fillId="9" borderId="3" xfId="0" applyFont="1" applyFill="1" applyBorder="1" applyAlignment="1" applyProtection="1">
      <alignment horizontal="center" vertical="top" wrapText="1"/>
    </xf>
    <xf numFmtId="0" fontId="8" fillId="8" borderId="3" xfId="0" applyFont="1" applyFill="1" applyBorder="1" applyAlignment="1" applyProtection="1">
      <alignment horizontal="left" vertical="top" wrapText="1"/>
    </xf>
    <xf numFmtId="0" fontId="8" fillId="8" borderId="3" xfId="0" applyFont="1" applyFill="1" applyBorder="1" applyAlignment="1" applyProtection="1">
      <alignment vertical="top" wrapText="1"/>
    </xf>
    <xf numFmtId="0" fontId="9" fillId="8" borderId="3" xfId="0" applyFont="1" applyFill="1" applyBorder="1" applyAlignment="1" applyProtection="1">
      <alignment horizontal="center" vertical="top" wrapText="1"/>
    </xf>
    <xf numFmtId="49" fontId="8" fillId="9" borderId="3" xfId="0" applyNumberFormat="1" applyFont="1" applyFill="1" applyBorder="1" applyAlignment="1" applyProtection="1">
      <alignment horizontal="center" vertical="top" wrapText="1"/>
    </xf>
    <xf numFmtId="0" fontId="8" fillId="9" borderId="3" xfId="0" applyFont="1" applyFill="1" applyBorder="1" applyAlignment="1" applyProtection="1">
      <alignment horizontal="left" vertical="top"/>
    </xf>
    <xf numFmtId="0" fontId="8" fillId="0" borderId="0" xfId="0" applyFont="1" applyFill="1" applyAlignment="1" applyProtection="1">
      <alignment vertical="top"/>
    </xf>
    <xf numFmtId="0" fontId="8" fillId="15" borderId="3" xfId="0" applyFont="1" applyFill="1" applyBorder="1" applyAlignment="1" applyProtection="1">
      <alignment vertical="top" wrapText="1"/>
    </xf>
    <xf numFmtId="0" fontId="8" fillId="15" borderId="3" xfId="0" applyFont="1" applyFill="1" applyBorder="1" applyAlignment="1" applyProtection="1">
      <alignment horizontal="left" vertical="top" wrapText="1"/>
    </xf>
    <xf numFmtId="0" fontId="8" fillId="15" borderId="3" xfId="0" applyFont="1" applyFill="1" applyBorder="1" applyAlignment="1" applyProtection="1">
      <alignment horizontal="left" vertical="top"/>
    </xf>
    <xf numFmtId="0" fontId="9" fillId="0" borderId="0" xfId="0" applyFont="1" applyAlignment="1" applyProtection="1">
      <alignment vertical="top"/>
    </xf>
    <xf numFmtId="49" fontId="8" fillId="11" borderId="3" xfId="0" applyNumberFormat="1" applyFont="1" applyFill="1" applyBorder="1" applyAlignment="1" applyProtection="1">
      <alignment horizontal="center" vertical="top" wrapText="1"/>
    </xf>
    <xf numFmtId="0" fontId="8" fillId="11" borderId="3" xfId="0" applyFont="1" applyFill="1" applyBorder="1" applyAlignment="1" applyProtection="1">
      <alignment vertical="top" wrapText="1"/>
    </xf>
    <xf numFmtId="0" fontId="8" fillId="11" borderId="3" xfId="0" applyFont="1" applyFill="1" applyBorder="1" applyAlignment="1" applyProtection="1">
      <alignment horizontal="left" vertical="top" wrapText="1"/>
    </xf>
    <xf numFmtId="49" fontId="9" fillId="9" borderId="3" xfId="0" applyNumberFormat="1" applyFont="1" applyFill="1" applyBorder="1" applyAlignment="1" applyProtection="1">
      <alignment horizontal="center" vertical="top" wrapText="1"/>
    </xf>
    <xf numFmtId="0" fontId="18" fillId="0" borderId="0" xfId="0" applyFont="1" applyAlignment="1" applyProtection="1">
      <alignment vertical="top"/>
    </xf>
    <xf numFmtId="0" fontId="8" fillId="9" borderId="3" xfId="0" applyFont="1" applyFill="1" applyBorder="1" applyAlignment="1" applyProtection="1">
      <alignment horizontal="left" vertical="center"/>
    </xf>
    <xf numFmtId="0" fontId="18" fillId="17" borderId="3" xfId="0" applyFont="1" applyFill="1" applyBorder="1" applyAlignment="1" applyProtection="1">
      <alignment horizontal="left" vertical="top" wrapText="1"/>
    </xf>
    <xf numFmtId="49" fontId="8" fillId="9" borderId="9" xfId="0" applyNumberFormat="1" applyFont="1" applyFill="1" applyBorder="1" applyAlignment="1" applyProtection="1">
      <alignment horizontal="center" vertical="top" wrapText="1"/>
    </xf>
    <xf numFmtId="0" fontId="8" fillId="9" borderId="3" xfId="0" applyFont="1" applyFill="1" applyBorder="1" applyAlignment="1" applyProtection="1">
      <alignment horizontal="center" vertical="top" wrapText="1"/>
    </xf>
    <xf numFmtId="49" fontId="8" fillId="11" borderId="9" xfId="0" applyNumberFormat="1" applyFont="1" applyFill="1" applyBorder="1" applyAlignment="1" applyProtection="1">
      <alignment horizontal="center" vertical="top" wrapText="1"/>
    </xf>
    <xf numFmtId="0" fontId="8" fillId="11" borderId="9" xfId="0" applyFont="1" applyFill="1" applyBorder="1" applyAlignment="1" applyProtection="1">
      <alignment vertical="top" wrapText="1"/>
    </xf>
    <xf numFmtId="49" fontId="9" fillId="8" borderId="9" xfId="0" applyNumberFormat="1" applyFont="1" applyFill="1" applyBorder="1" applyAlignment="1" applyProtection="1">
      <alignment horizontal="center" vertical="top" wrapText="1"/>
    </xf>
    <xf numFmtId="0" fontId="8" fillId="8" borderId="3" xfId="0" applyFont="1" applyFill="1" applyBorder="1" applyAlignment="1" applyProtection="1">
      <alignment horizontal="left" vertical="top"/>
    </xf>
    <xf numFmtId="49" fontId="8" fillId="8" borderId="3" xfId="0" applyNumberFormat="1" applyFont="1" applyFill="1" applyBorder="1" applyAlignment="1" applyProtection="1">
      <alignment horizontal="center" vertical="top" wrapText="1"/>
    </xf>
    <xf numFmtId="49" fontId="8" fillId="8" borderId="9" xfId="0" applyNumberFormat="1" applyFont="1" applyFill="1" applyBorder="1" applyAlignment="1" applyProtection="1">
      <alignment horizontal="center" vertical="top" wrapText="1"/>
    </xf>
    <xf numFmtId="0" fontId="8" fillId="11" borderId="3" xfId="0" applyFont="1" applyFill="1" applyBorder="1" applyAlignment="1" applyProtection="1">
      <alignment horizontal="left" vertical="top"/>
    </xf>
    <xf numFmtId="0" fontId="8" fillId="9" borderId="0" xfId="0" applyFont="1" applyFill="1" applyBorder="1" applyAlignment="1" applyProtection="1">
      <alignment vertical="top" wrapText="1"/>
    </xf>
    <xf numFmtId="0" fontId="8" fillId="9" borderId="12" xfId="0" applyFont="1" applyFill="1" applyBorder="1" applyAlignment="1" applyProtection="1">
      <alignment horizontal="left" vertical="top" wrapText="1"/>
    </xf>
    <xf numFmtId="0" fontId="8" fillId="5" borderId="3" xfId="0" applyFont="1" applyFill="1" applyBorder="1" applyAlignment="1" applyProtection="1">
      <alignment vertical="top"/>
    </xf>
    <xf numFmtId="49" fontId="8" fillId="5" borderId="3" xfId="0" applyNumberFormat="1" applyFont="1" applyFill="1" applyBorder="1" applyAlignment="1" applyProtection="1">
      <alignment horizontal="center" vertical="top" wrapText="1"/>
    </xf>
    <xf numFmtId="0" fontId="8" fillId="5" borderId="3" xfId="0" applyFont="1" applyFill="1" applyBorder="1" applyAlignment="1" applyProtection="1">
      <alignment vertical="top" wrapText="1"/>
    </xf>
    <xf numFmtId="0" fontId="8" fillId="5" borderId="3" xfId="0" applyFont="1" applyFill="1" applyBorder="1" applyAlignment="1" applyProtection="1">
      <alignment horizontal="left" vertical="top" wrapText="1"/>
    </xf>
    <xf numFmtId="49" fontId="8" fillId="5" borderId="3" xfId="0" applyNumberFormat="1" applyFont="1" applyFill="1" applyBorder="1" applyAlignment="1" applyProtection="1">
      <alignment horizontal="center" vertical="top"/>
    </xf>
    <xf numFmtId="0" fontId="8" fillId="5" borderId="3" xfId="0" applyFont="1" applyFill="1" applyBorder="1" applyAlignment="1" applyProtection="1">
      <alignment horizontal="left" vertical="top"/>
    </xf>
    <xf numFmtId="49" fontId="9" fillId="5" borderId="9" xfId="0" applyNumberFormat="1" applyFont="1" applyFill="1" applyBorder="1" applyAlignment="1" applyProtection="1">
      <alignment horizontal="center" vertical="top" wrapText="1"/>
    </xf>
    <xf numFmtId="49" fontId="9" fillId="5" borderId="3" xfId="0" applyNumberFormat="1" applyFont="1" applyFill="1" applyBorder="1" applyAlignment="1" applyProtection="1">
      <alignment horizontal="center" vertical="top" wrapText="1"/>
    </xf>
    <xf numFmtId="0" fontId="9" fillId="9" borderId="10" xfId="0" applyFont="1" applyFill="1" applyBorder="1" applyAlignment="1" applyProtection="1">
      <alignment horizontal="center" vertical="top" wrapText="1"/>
      <protection locked="0"/>
    </xf>
    <xf numFmtId="0" fontId="9" fillId="8" borderId="10" xfId="0" applyFont="1" applyFill="1" applyBorder="1" applyAlignment="1" applyProtection="1">
      <alignment horizontal="center" vertical="top" wrapText="1"/>
      <protection locked="0"/>
    </xf>
    <xf numFmtId="0" fontId="8" fillId="9" borderId="3" xfId="0" applyFont="1" applyFill="1" applyBorder="1" applyAlignment="1" applyProtection="1">
      <alignment vertical="top"/>
      <protection locked="0"/>
    </xf>
    <xf numFmtId="0" fontId="8" fillId="15" borderId="3" xfId="0" applyFont="1" applyFill="1" applyBorder="1" applyAlignment="1" applyProtection="1">
      <alignment vertical="top"/>
      <protection locked="0"/>
    </xf>
    <xf numFmtId="0" fontId="8" fillId="11" borderId="3" xfId="0" applyFont="1" applyFill="1" applyBorder="1" applyAlignment="1" applyProtection="1">
      <alignment vertical="top"/>
      <protection locked="0"/>
    </xf>
    <xf numFmtId="0" fontId="9" fillId="9" borderId="3" xfId="0" applyFont="1" applyFill="1" applyBorder="1" applyAlignment="1" applyProtection="1">
      <alignment vertical="top"/>
      <protection locked="0"/>
    </xf>
    <xf numFmtId="0" fontId="8" fillId="8" borderId="3" xfId="0" applyFont="1" applyFill="1" applyBorder="1" applyAlignment="1" applyProtection="1">
      <alignment vertical="top"/>
      <protection locked="0"/>
    </xf>
    <xf numFmtId="0" fontId="8" fillId="5" borderId="3" xfId="0" applyFont="1" applyFill="1" applyBorder="1" applyAlignment="1" applyProtection="1">
      <alignment vertical="top"/>
      <protection locked="0"/>
    </xf>
    <xf numFmtId="0" fontId="8" fillId="11" borderId="8" xfId="0" applyFont="1" applyFill="1" applyBorder="1" applyAlignment="1" applyProtection="1">
      <alignment vertical="top"/>
    </xf>
    <xf numFmtId="49" fontId="8" fillId="11" borderId="12" xfId="0" applyNumberFormat="1" applyFont="1" applyFill="1" applyBorder="1" applyAlignment="1" applyProtection="1">
      <alignment vertical="top"/>
    </xf>
    <xf numFmtId="0" fontId="8" fillId="17" borderId="8" xfId="0" applyFont="1" applyFill="1" applyBorder="1" applyAlignment="1" applyProtection="1">
      <alignment vertical="top"/>
    </xf>
    <xf numFmtId="49" fontId="8" fillId="17" borderId="12" xfId="0" applyNumberFormat="1" applyFont="1" applyFill="1" applyBorder="1" applyAlignment="1" applyProtection="1">
      <alignment vertical="top"/>
    </xf>
    <xf numFmtId="0" fontId="8" fillId="9" borderId="8" xfId="0" applyFont="1" applyFill="1" applyBorder="1" applyAlignment="1" applyProtection="1">
      <alignment vertical="top"/>
    </xf>
    <xf numFmtId="49" fontId="8" fillId="9" borderId="12" xfId="0" applyNumberFormat="1" applyFont="1" applyFill="1" applyBorder="1" applyAlignment="1" applyProtection="1">
      <alignment vertical="top"/>
    </xf>
    <xf numFmtId="0" fontId="8" fillId="15" borderId="8" xfId="0" applyFont="1" applyFill="1" applyBorder="1" applyAlignment="1" applyProtection="1">
      <alignment vertical="top"/>
    </xf>
    <xf numFmtId="49" fontId="8" fillId="15" borderId="12" xfId="0" applyNumberFormat="1" applyFont="1" applyFill="1" applyBorder="1" applyAlignment="1" applyProtection="1">
      <alignment vertical="top"/>
    </xf>
    <xf numFmtId="0" fontId="8" fillId="16" borderId="5" xfId="0" applyFont="1" applyFill="1" applyBorder="1" applyAlignment="1" applyProtection="1">
      <alignment vertical="top"/>
    </xf>
    <xf numFmtId="49" fontId="8" fillId="16" borderId="13" xfId="0" applyNumberFormat="1" applyFont="1" applyFill="1" applyBorder="1" applyAlignment="1" applyProtection="1">
      <alignment vertical="top"/>
    </xf>
    <xf numFmtId="0" fontId="8" fillId="8" borderId="5" xfId="0" applyFont="1" applyFill="1" applyBorder="1" applyAlignment="1" applyProtection="1">
      <alignment vertical="top"/>
    </xf>
    <xf numFmtId="49" fontId="8" fillId="8" borderId="13" xfId="0" applyNumberFormat="1" applyFont="1" applyFill="1" applyBorder="1" applyAlignment="1" applyProtection="1">
      <alignment vertical="top"/>
    </xf>
    <xf numFmtId="0" fontId="8" fillId="5" borderId="8" xfId="0" applyFont="1" applyFill="1" applyBorder="1" applyAlignment="1" applyProtection="1">
      <alignment vertical="top"/>
    </xf>
    <xf numFmtId="49" fontId="8" fillId="5" borderId="12" xfId="0" applyNumberFormat="1" applyFont="1" applyFill="1" applyBorder="1" applyAlignment="1" applyProtection="1">
      <alignment vertical="top"/>
    </xf>
    <xf numFmtId="49" fontId="8" fillId="19" borderId="3" xfId="0" applyNumberFormat="1" applyFont="1" applyFill="1" applyBorder="1" applyAlignment="1" applyProtection="1">
      <alignment horizontal="center" vertical="top" wrapText="1"/>
    </xf>
    <xf numFmtId="0" fontId="5" fillId="9" borderId="0" xfId="0" applyFont="1" applyFill="1" applyAlignment="1" applyProtection="1">
      <alignment horizontal="left" vertical="top" wrapText="1"/>
    </xf>
    <xf numFmtId="49" fontId="9" fillId="9" borderId="9" xfId="0" applyNumberFormat="1" applyFont="1" applyFill="1" applyBorder="1" applyAlignment="1" applyProtection="1">
      <alignment horizontal="center" vertical="top" wrapText="1"/>
    </xf>
    <xf numFmtId="49" fontId="8" fillId="3" borderId="3" xfId="0" applyNumberFormat="1" applyFont="1" applyFill="1" applyBorder="1" applyAlignment="1" applyProtection="1">
      <alignment horizontal="center" vertical="top" wrapText="1"/>
    </xf>
    <xf numFmtId="0" fontId="8" fillId="3" borderId="3" xfId="0" applyFont="1" applyFill="1" applyBorder="1" applyAlignment="1" applyProtection="1">
      <alignment vertical="top" wrapText="1"/>
    </xf>
    <xf numFmtId="0" fontId="8" fillId="3" borderId="3" xfId="0" applyFont="1" applyFill="1" applyBorder="1" applyAlignment="1" applyProtection="1">
      <alignment horizontal="left" vertical="center"/>
    </xf>
    <xf numFmtId="49" fontId="9" fillId="18" borderId="9" xfId="0" applyNumberFormat="1" applyFont="1" applyFill="1" applyBorder="1" applyAlignment="1" applyProtection="1">
      <alignment horizontal="center" vertical="top" wrapText="1"/>
    </xf>
    <xf numFmtId="0" fontId="8" fillId="18" borderId="3" xfId="0" applyFont="1" applyFill="1" applyBorder="1" applyAlignment="1" applyProtection="1">
      <alignment vertical="top" wrapText="1"/>
    </xf>
    <xf numFmtId="0" fontId="8" fillId="18" borderId="3" xfId="0" applyFont="1" applyFill="1" applyBorder="1" applyAlignment="1" applyProtection="1">
      <alignment horizontal="left" vertical="top"/>
    </xf>
    <xf numFmtId="0" fontId="8" fillId="18" borderId="3" xfId="0" applyFont="1" applyFill="1" applyBorder="1" applyAlignment="1" applyProtection="1">
      <alignment horizontal="center" vertical="top"/>
    </xf>
    <xf numFmtId="0" fontId="8" fillId="18" borderId="3" xfId="0" applyFont="1" applyFill="1" applyBorder="1" applyAlignment="1" applyProtection="1">
      <alignment horizontal="left" vertical="top" wrapText="1"/>
    </xf>
    <xf numFmtId="49" fontId="8" fillId="18" borderId="3" xfId="0" applyNumberFormat="1" applyFont="1" applyFill="1" applyBorder="1" applyAlignment="1" applyProtection="1">
      <alignment horizontal="center" vertical="top" wrapText="1"/>
    </xf>
    <xf numFmtId="0" fontId="8" fillId="3" borderId="3" xfId="0" applyFont="1" applyFill="1" applyBorder="1" applyAlignment="1" applyProtection="1">
      <alignment horizontal="left" vertical="top" wrapText="1"/>
    </xf>
    <xf numFmtId="49" fontId="9" fillId="8" borderId="10" xfId="0" applyNumberFormat="1" applyFont="1" applyFill="1" applyBorder="1" applyAlignment="1" applyProtection="1">
      <alignment horizontal="center" vertical="top" wrapText="1"/>
    </xf>
    <xf numFmtId="0" fontId="9" fillId="8" borderId="3" xfId="0" applyFont="1" applyFill="1" applyBorder="1" applyAlignment="1" applyProtection="1">
      <alignment horizontal="left" vertical="top" wrapText="1"/>
    </xf>
    <xf numFmtId="0" fontId="9" fillId="10" borderId="10" xfId="0" applyFont="1" applyFill="1" applyBorder="1" applyAlignment="1" applyProtection="1">
      <alignment horizontal="center" vertical="top" wrapText="1"/>
      <protection locked="0"/>
    </xf>
    <xf numFmtId="49" fontId="8" fillId="17" borderId="12" xfId="0" applyNumberFormat="1" applyFont="1" applyFill="1" applyBorder="1" applyAlignment="1" applyProtection="1">
      <alignment vertical="top"/>
      <protection locked="0"/>
    </xf>
    <xf numFmtId="0" fontId="8" fillId="18" borderId="3" xfId="0" applyFont="1" applyFill="1" applyBorder="1" applyAlignment="1" applyProtection="1">
      <alignment vertical="top"/>
      <protection locked="0"/>
    </xf>
    <xf numFmtId="0" fontId="28" fillId="0" borderId="0" xfId="0" applyFont="1"/>
    <xf numFmtId="0" fontId="29" fillId="0" borderId="0" xfId="0" applyFont="1"/>
    <xf numFmtId="0" fontId="30" fillId="0" borderId="0" xfId="0" applyFont="1" applyFill="1"/>
    <xf numFmtId="0" fontId="29" fillId="0" borderId="0" xfId="0" applyFont="1" applyFill="1"/>
    <xf numFmtId="0" fontId="0" fillId="0" borderId="0" xfId="0" applyFill="1"/>
    <xf numFmtId="0" fontId="28" fillId="0" borderId="0" xfId="0" applyFont="1" applyFill="1"/>
    <xf numFmtId="0" fontId="27" fillId="0" borderId="0" xfId="0" applyFont="1" applyFill="1"/>
    <xf numFmtId="0" fontId="31" fillId="0" borderId="0" xfId="0" applyFont="1" applyFill="1"/>
    <xf numFmtId="0" fontId="27" fillId="0" borderId="0" xfId="0" applyFont="1"/>
    <xf numFmtId="0" fontId="30" fillId="5" borderId="0" xfId="0" applyFont="1" applyFill="1"/>
    <xf numFmtId="0" fontId="27" fillId="5" borderId="0" xfId="0" applyFont="1" applyFill="1"/>
    <xf numFmtId="0" fontId="30" fillId="22" borderId="0" xfId="0" applyFont="1" applyFill="1"/>
    <xf numFmtId="0" fontId="27" fillId="22" borderId="0" xfId="0" applyFont="1" applyFill="1"/>
    <xf numFmtId="0" fontId="30" fillId="16" borderId="0" xfId="0" applyFont="1" applyFill="1"/>
    <xf numFmtId="0" fontId="25" fillId="0" borderId="28" xfId="0" applyFont="1" applyBorder="1" applyAlignment="1" applyProtection="1">
      <alignment horizontal="center"/>
    </xf>
    <xf numFmtId="0" fontId="8" fillId="0" borderId="0" xfId="0" applyFont="1" applyAlignment="1" applyProtection="1">
      <alignment vertical="top"/>
      <protection locked="0"/>
    </xf>
    <xf numFmtId="49" fontId="8" fillId="0" borderId="0" xfId="0" applyNumberFormat="1" applyFont="1" applyAlignment="1" applyProtection="1">
      <alignment vertical="top"/>
      <protection locked="0"/>
    </xf>
    <xf numFmtId="0" fontId="8" fillId="0" borderId="0" xfId="0" applyFont="1" applyFill="1" applyAlignment="1" applyProtection="1">
      <alignment vertical="top"/>
      <protection locked="0"/>
    </xf>
    <xf numFmtId="0" fontId="9" fillId="0" borderId="0" xfId="0" applyFont="1" applyAlignment="1" applyProtection="1">
      <alignment vertical="top"/>
      <protection locked="0"/>
    </xf>
    <xf numFmtId="0" fontId="18" fillId="0" borderId="0" xfId="0" applyFont="1" applyAlignment="1" applyProtection="1">
      <alignment vertical="top"/>
      <protection locked="0"/>
    </xf>
    <xf numFmtId="0" fontId="10" fillId="0" borderId="0" xfId="0" applyFont="1" applyAlignment="1" applyProtection="1">
      <alignment vertical="top"/>
      <protection locked="0"/>
    </xf>
    <xf numFmtId="0" fontId="8" fillId="9" borderId="8" xfId="0" applyFont="1" applyFill="1" applyBorder="1" applyAlignment="1" applyProtection="1">
      <alignment vertical="top"/>
      <protection locked="0"/>
    </xf>
    <xf numFmtId="1" fontId="8" fillId="12" borderId="31" xfId="1" applyNumberFormat="1" applyFont="1" applyFill="1" applyBorder="1" applyAlignment="1" applyProtection="1">
      <alignment horizontal="center"/>
    </xf>
    <xf numFmtId="40" fontId="33" fillId="0" borderId="0" xfId="0" applyNumberFormat="1" applyFont="1" applyProtection="1">
      <protection locked="0"/>
    </xf>
    <xf numFmtId="0" fontId="33" fillId="0" borderId="0" xfId="0" applyFont="1" applyAlignment="1" applyProtection="1">
      <alignment horizontal="center"/>
      <protection locked="0"/>
    </xf>
    <xf numFmtId="0" fontId="33" fillId="0" borderId="0" xfId="0" applyFont="1" applyProtection="1">
      <protection locked="0"/>
    </xf>
    <xf numFmtId="0" fontId="5" fillId="0" borderId="3" xfId="0" applyFont="1" applyFill="1" applyBorder="1" applyAlignment="1" applyProtection="1">
      <alignment horizontal="left" wrapText="1"/>
      <protection locked="0"/>
    </xf>
    <xf numFmtId="40" fontId="5" fillId="0" borderId="3" xfId="0"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left" wrapText="1"/>
      <protection locked="0"/>
    </xf>
    <xf numFmtId="0" fontId="5" fillId="5" borderId="0" xfId="0" applyFont="1" applyFill="1" applyBorder="1" applyAlignment="1" applyProtection="1">
      <alignment horizontal="left"/>
      <protection locked="0"/>
    </xf>
    <xf numFmtId="0" fontId="5" fillId="5" borderId="0" xfId="0" applyFont="1" applyFill="1" applyBorder="1" applyAlignment="1" applyProtection="1">
      <alignment horizontal="center"/>
      <protection locked="0"/>
    </xf>
    <xf numFmtId="40" fontId="5" fillId="5"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locked="0"/>
    </xf>
    <xf numFmtId="40" fontId="5" fillId="0" borderId="0" xfId="0" applyNumberFormat="1" applyFont="1" applyFill="1" applyBorder="1" applyAlignment="1" applyProtection="1">
      <alignment horizontal="left"/>
      <protection locked="0"/>
    </xf>
    <xf numFmtId="0" fontId="35" fillId="0" borderId="0" xfId="0" applyFont="1" applyFill="1"/>
    <xf numFmtId="0" fontId="8" fillId="24" borderId="3" xfId="0" applyFont="1" applyFill="1" applyBorder="1" applyAlignment="1" applyProtection="1">
      <alignment vertical="top"/>
      <protection locked="0"/>
    </xf>
    <xf numFmtId="0" fontId="8" fillId="11" borderId="8" xfId="0" applyFont="1" applyFill="1" applyBorder="1" applyAlignment="1" applyProtection="1">
      <alignment vertical="top"/>
      <protection locked="0"/>
    </xf>
    <xf numFmtId="0" fontId="8" fillId="17" borderId="8" xfId="0" applyFont="1" applyFill="1" applyBorder="1" applyAlignment="1" applyProtection="1">
      <alignment vertical="top"/>
      <protection locked="0"/>
    </xf>
    <xf numFmtId="0" fontId="8" fillId="15" borderId="8" xfId="0" applyFont="1" applyFill="1" applyBorder="1" applyAlignment="1" applyProtection="1">
      <alignment vertical="top"/>
      <protection locked="0"/>
    </xf>
    <xf numFmtId="0" fontId="8" fillId="16" borderId="8" xfId="0" applyFont="1" applyFill="1" applyBorder="1" applyAlignment="1" applyProtection="1">
      <alignment vertical="top"/>
      <protection locked="0"/>
    </xf>
    <xf numFmtId="0" fontId="8" fillId="8" borderId="8" xfId="0" applyFont="1" applyFill="1" applyBorder="1" applyAlignment="1" applyProtection="1">
      <alignment vertical="top"/>
      <protection locked="0"/>
    </xf>
    <xf numFmtId="0" fontId="8" fillId="5" borderId="8" xfId="0" applyFont="1" applyFill="1" applyBorder="1" applyAlignment="1" applyProtection="1">
      <alignment vertical="top"/>
      <protection locked="0"/>
    </xf>
    <xf numFmtId="0" fontId="8" fillId="23" borderId="8" xfId="0" applyFont="1" applyFill="1" applyBorder="1" applyAlignment="1" applyProtection="1">
      <alignment vertical="top"/>
      <protection locked="0"/>
    </xf>
    <xf numFmtId="0" fontId="8" fillId="0" borderId="0" xfId="0" applyFont="1" applyAlignment="1" applyProtection="1">
      <alignment vertical="center"/>
      <protection locked="0"/>
    </xf>
    <xf numFmtId="0" fontId="12"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0" fontId="9" fillId="10" borderId="3" xfId="0" applyFont="1" applyFill="1" applyBorder="1" applyAlignment="1" applyProtection="1">
      <alignment horizontal="left" vertical="top" wrapText="1"/>
    </xf>
    <xf numFmtId="49" fontId="8" fillId="0" borderId="0" xfId="0" applyNumberFormat="1" applyFont="1" applyAlignment="1" applyProtection="1">
      <alignment horizontal="left" vertical="top"/>
      <protection locked="0"/>
    </xf>
    <xf numFmtId="0" fontId="8" fillId="11" borderId="12" xfId="0" applyFont="1" applyFill="1" applyBorder="1" applyAlignment="1" applyProtection="1">
      <alignment horizontal="left" vertical="top"/>
      <protection locked="0"/>
    </xf>
    <xf numFmtId="0" fontId="8" fillId="17" borderId="12" xfId="0" applyFont="1" applyFill="1" applyBorder="1" applyAlignment="1" applyProtection="1">
      <alignment horizontal="left" vertical="top"/>
      <protection locked="0"/>
    </xf>
    <xf numFmtId="0" fontId="8" fillId="9" borderId="12" xfId="0" applyFont="1" applyFill="1" applyBorder="1" applyAlignment="1" applyProtection="1">
      <alignment horizontal="left" vertical="top"/>
      <protection locked="0"/>
    </xf>
    <xf numFmtId="0" fontId="8" fillId="15" borderId="12" xfId="0" applyFont="1" applyFill="1" applyBorder="1" applyAlignment="1" applyProtection="1">
      <alignment horizontal="left" vertical="top"/>
      <protection locked="0"/>
    </xf>
    <xf numFmtId="0" fontId="8" fillId="16" borderId="12" xfId="0" applyFont="1" applyFill="1" applyBorder="1" applyAlignment="1" applyProtection="1">
      <alignment horizontal="left" vertical="top"/>
      <protection locked="0"/>
    </xf>
    <xf numFmtId="0" fontId="8" fillId="8" borderId="12" xfId="0" applyFont="1" applyFill="1" applyBorder="1" applyAlignment="1" applyProtection="1">
      <alignment horizontal="left" vertical="top"/>
      <protection locked="0"/>
    </xf>
    <xf numFmtId="0" fontId="8" fillId="5" borderId="12" xfId="0" applyFont="1" applyFill="1" applyBorder="1" applyAlignment="1" applyProtection="1">
      <alignment horizontal="left" vertical="top"/>
      <protection locked="0"/>
    </xf>
    <xf numFmtId="0" fontId="8" fillId="23" borderId="12" xfId="0" applyFont="1" applyFill="1" applyBorder="1" applyAlignment="1" applyProtection="1">
      <alignment horizontal="left" vertical="top"/>
      <protection locked="0"/>
    </xf>
    <xf numFmtId="0" fontId="8" fillId="0" borderId="0" xfId="0" applyFont="1" applyAlignment="1" applyProtection="1">
      <alignment horizontal="left" vertical="top" wrapText="1"/>
      <protection locked="0"/>
    </xf>
    <xf numFmtId="49" fontId="9" fillId="5" borderId="10" xfId="0" applyNumberFormat="1" applyFont="1" applyFill="1" applyBorder="1" applyAlignment="1" applyProtection="1">
      <alignment horizontal="center" vertical="top" wrapText="1"/>
    </xf>
    <xf numFmtId="49" fontId="9" fillId="24" borderId="10" xfId="0" applyNumberFormat="1" applyFont="1" applyFill="1" applyBorder="1" applyAlignment="1" applyProtection="1">
      <alignment horizontal="center" vertical="top" wrapText="1"/>
    </xf>
    <xf numFmtId="49" fontId="9" fillId="11" borderId="10" xfId="0" applyNumberFormat="1" applyFont="1" applyFill="1" applyBorder="1" applyAlignment="1" applyProtection="1">
      <alignment horizontal="center" vertical="top" wrapText="1"/>
    </xf>
    <xf numFmtId="49" fontId="9" fillId="17" borderId="10" xfId="0" applyNumberFormat="1" applyFont="1" applyFill="1" applyBorder="1" applyAlignment="1" applyProtection="1">
      <alignment horizontal="center" vertical="top" wrapText="1"/>
    </xf>
    <xf numFmtId="49" fontId="9" fillId="25" borderId="10" xfId="0" applyNumberFormat="1" applyFont="1" applyFill="1" applyBorder="1" applyAlignment="1" applyProtection="1">
      <alignment horizontal="center" vertical="top" wrapText="1"/>
    </xf>
    <xf numFmtId="0" fontId="8" fillId="25" borderId="0" xfId="0" applyFont="1" applyFill="1" applyAlignment="1" applyProtection="1">
      <alignment vertical="top"/>
      <protection locked="0"/>
    </xf>
    <xf numFmtId="49" fontId="9" fillId="9" borderId="10" xfId="0" applyNumberFormat="1" applyFont="1" applyFill="1" applyBorder="1" applyAlignment="1" applyProtection="1">
      <alignment vertical="top" wrapText="1"/>
    </xf>
    <xf numFmtId="0" fontId="9" fillId="9" borderId="3" xfId="0" applyFont="1" applyFill="1" applyBorder="1" applyAlignment="1" applyProtection="1">
      <alignment vertical="top" wrapText="1"/>
    </xf>
    <xf numFmtId="49" fontId="9" fillId="8" borderId="10" xfId="0" applyNumberFormat="1" applyFont="1" applyFill="1" applyBorder="1" applyAlignment="1" applyProtection="1">
      <alignment vertical="top" wrapText="1"/>
    </xf>
    <xf numFmtId="0" fontId="9" fillId="8" borderId="3" xfId="0" applyFont="1" applyFill="1" applyBorder="1" applyAlignment="1" applyProtection="1">
      <alignment vertical="top" wrapText="1"/>
    </xf>
    <xf numFmtId="49" fontId="8" fillId="9" borderId="3" xfId="0" applyNumberFormat="1" applyFont="1" applyFill="1" applyBorder="1" applyAlignment="1" applyProtection="1">
      <alignment vertical="top" wrapText="1"/>
    </xf>
    <xf numFmtId="0" fontId="8" fillId="15" borderId="3" xfId="0" applyFont="1" applyFill="1" applyBorder="1" applyAlignment="1" applyProtection="1">
      <alignment vertical="top" wrapText="1"/>
      <protection locked="0"/>
    </xf>
    <xf numFmtId="49" fontId="8" fillId="15" borderId="3" xfId="0" applyNumberFormat="1" applyFont="1" applyFill="1" applyBorder="1" applyAlignment="1" applyProtection="1">
      <alignment vertical="top" wrapText="1"/>
    </xf>
    <xf numFmtId="0" fontId="8" fillId="15" borderId="3" xfId="0" applyNumberFormat="1" applyFont="1" applyFill="1" applyBorder="1" applyAlignment="1" applyProtection="1">
      <alignment vertical="top" wrapText="1"/>
    </xf>
    <xf numFmtId="49" fontId="5" fillId="15" borderId="3" xfId="0" applyNumberFormat="1" applyFont="1" applyFill="1" applyBorder="1" applyAlignment="1" applyProtection="1">
      <alignment vertical="top" wrapText="1"/>
    </xf>
    <xf numFmtId="0" fontId="5" fillId="15" borderId="3" xfId="0" applyFont="1" applyFill="1" applyBorder="1" applyAlignment="1" applyProtection="1">
      <alignment vertical="top" wrapText="1"/>
    </xf>
    <xf numFmtId="49" fontId="8" fillId="11" borderId="3" xfId="0" applyNumberFormat="1" applyFont="1" applyFill="1" applyBorder="1" applyAlignment="1" applyProtection="1">
      <alignment vertical="top" wrapText="1"/>
    </xf>
    <xf numFmtId="49" fontId="5" fillId="9" borderId="3" xfId="0" applyNumberFormat="1" applyFont="1" applyFill="1" applyBorder="1" applyAlignment="1" applyProtection="1">
      <alignment vertical="top" wrapText="1"/>
    </xf>
    <xf numFmtId="0" fontId="5" fillId="9" borderId="3" xfId="0" applyFont="1" applyFill="1" applyBorder="1" applyAlignment="1" applyProtection="1">
      <alignment vertical="top" wrapText="1"/>
    </xf>
    <xf numFmtId="49" fontId="9" fillId="9" borderId="3" xfId="0" applyNumberFormat="1" applyFont="1" applyFill="1" applyBorder="1" applyAlignment="1" applyProtection="1">
      <alignment vertical="top" wrapText="1"/>
    </xf>
    <xf numFmtId="49" fontId="8" fillId="9" borderId="49" xfId="0" applyNumberFormat="1" applyFont="1" applyFill="1" applyBorder="1" applyAlignment="1" applyProtection="1">
      <alignment vertical="top" wrapText="1"/>
    </xf>
    <xf numFmtId="0" fontId="8" fillId="9" borderId="3" xfId="0" applyFont="1" applyFill="1" applyBorder="1" applyAlignment="1" applyProtection="1">
      <alignment vertical="top"/>
    </xf>
    <xf numFmtId="0" fontId="10" fillId="9" borderId="3" xfId="0" applyFont="1" applyFill="1" applyBorder="1" applyAlignment="1" applyProtection="1">
      <alignment vertical="top" wrapText="1"/>
    </xf>
    <xf numFmtId="49" fontId="8" fillId="9" borderId="9" xfId="0" applyNumberFormat="1" applyFont="1" applyFill="1" applyBorder="1" applyAlignment="1" applyProtection="1">
      <alignment vertical="top" wrapText="1"/>
    </xf>
    <xf numFmtId="49" fontId="8" fillId="9" borderId="10" xfId="0" applyNumberFormat="1" applyFont="1" applyFill="1" applyBorder="1" applyAlignment="1" applyProtection="1">
      <alignment vertical="top" wrapText="1"/>
    </xf>
    <xf numFmtId="49" fontId="8" fillId="8" borderId="3" xfId="0" applyNumberFormat="1" applyFont="1" applyFill="1" applyBorder="1" applyAlignment="1" applyProtection="1">
      <alignment vertical="top" wrapText="1"/>
    </xf>
    <xf numFmtId="0" fontId="8" fillId="8" borderId="3" xfId="0" applyFont="1" applyFill="1" applyBorder="1" applyAlignment="1" applyProtection="1">
      <alignment vertical="top"/>
    </xf>
    <xf numFmtId="49" fontId="9" fillId="8" borderId="3" xfId="0" applyNumberFormat="1" applyFont="1" applyFill="1" applyBorder="1" applyAlignment="1" applyProtection="1">
      <alignment vertical="top" wrapText="1"/>
    </xf>
    <xf numFmtId="49" fontId="8" fillId="8" borderId="9" xfId="0" applyNumberFormat="1" applyFont="1" applyFill="1" applyBorder="1" applyAlignment="1" applyProtection="1">
      <alignment vertical="top" wrapText="1"/>
    </xf>
    <xf numFmtId="49" fontId="9" fillId="8" borderId="9" xfId="0" applyNumberFormat="1" applyFont="1" applyFill="1" applyBorder="1" applyAlignment="1" applyProtection="1">
      <alignment vertical="top" wrapText="1"/>
    </xf>
    <xf numFmtId="0" fontId="8" fillId="11" borderId="3" xfId="0" applyFont="1" applyFill="1" applyBorder="1" applyAlignment="1" applyProtection="1">
      <alignment vertical="top"/>
    </xf>
    <xf numFmtId="49" fontId="9" fillId="25" borderId="9" xfId="0" applyNumberFormat="1" applyFont="1" applyFill="1" applyBorder="1" applyAlignment="1" applyProtection="1">
      <alignment vertical="top" wrapText="1"/>
    </xf>
    <xf numFmtId="0" fontId="8" fillId="16" borderId="3" xfId="0" applyFont="1" applyFill="1" applyBorder="1" applyAlignment="1" applyProtection="1">
      <alignment vertical="top" wrapText="1"/>
    </xf>
    <xf numFmtId="0" fontId="8" fillId="16" borderId="3" xfId="0" applyFont="1" applyFill="1" applyBorder="1" applyAlignment="1" applyProtection="1">
      <alignment vertical="top"/>
    </xf>
    <xf numFmtId="49" fontId="9" fillId="16" borderId="9" xfId="0" applyNumberFormat="1" applyFont="1" applyFill="1" applyBorder="1" applyAlignment="1" applyProtection="1">
      <alignment vertical="top" wrapText="1"/>
    </xf>
    <xf numFmtId="49" fontId="8" fillId="16" borderId="3" xfId="0" applyNumberFormat="1" applyFont="1" applyFill="1" applyBorder="1" applyAlignment="1" applyProtection="1">
      <alignment vertical="top" wrapText="1"/>
    </xf>
    <xf numFmtId="49" fontId="8" fillId="15" borderId="10" xfId="0" applyNumberFormat="1" applyFont="1" applyFill="1" applyBorder="1" applyAlignment="1" applyProtection="1">
      <alignment vertical="top" wrapText="1"/>
    </xf>
    <xf numFmtId="0" fontId="8" fillId="9" borderId="12" xfId="0" applyFont="1" applyFill="1" applyBorder="1" applyAlignment="1" applyProtection="1">
      <alignment vertical="top" wrapText="1"/>
    </xf>
    <xf numFmtId="49" fontId="8" fillId="5" borderId="3" xfId="0" applyNumberFormat="1" applyFont="1" applyFill="1" applyBorder="1" applyAlignment="1" applyProtection="1">
      <alignment vertical="top" wrapText="1"/>
    </xf>
    <xf numFmtId="49" fontId="8" fillId="5" borderId="3" xfId="0" applyNumberFormat="1" applyFont="1" applyFill="1" applyBorder="1" applyAlignment="1" applyProtection="1">
      <alignment vertical="top"/>
    </xf>
    <xf numFmtId="49" fontId="9" fillId="5" borderId="3" xfId="0" applyNumberFormat="1" applyFont="1" applyFill="1" applyBorder="1" applyAlignment="1" applyProtection="1">
      <alignment vertical="top" wrapText="1"/>
    </xf>
    <xf numFmtId="49" fontId="34" fillId="17" borderId="3" xfId="0" applyNumberFormat="1" applyFont="1" applyFill="1" applyBorder="1" applyAlignment="1" applyProtection="1">
      <alignment vertical="top" wrapText="1"/>
    </xf>
    <xf numFmtId="0" fontId="8" fillId="17" borderId="3" xfId="0" applyFont="1" applyFill="1" applyBorder="1" applyAlignment="1" applyProtection="1">
      <alignment vertical="top" wrapText="1"/>
    </xf>
    <xf numFmtId="0" fontId="9" fillId="17" borderId="3" xfId="0" applyFont="1" applyFill="1" applyBorder="1" applyAlignment="1" applyProtection="1">
      <alignment vertical="top" wrapText="1"/>
    </xf>
    <xf numFmtId="49" fontId="9" fillId="17" borderId="3" xfId="0" applyNumberFormat="1" applyFont="1" applyFill="1" applyBorder="1" applyAlignment="1" applyProtection="1">
      <alignment vertical="top" wrapText="1"/>
    </xf>
    <xf numFmtId="0" fontId="8" fillId="24" borderId="3" xfId="0" applyFont="1" applyFill="1" applyBorder="1" applyAlignment="1" applyProtection="1">
      <alignment vertical="top" wrapText="1"/>
    </xf>
    <xf numFmtId="49" fontId="8" fillId="24" borderId="3" xfId="0" applyNumberFormat="1" applyFont="1" applyFill="1" applyBorder="1" applyAlignment="1" applyProtection="1">
      <alignment vertical="top" wrapText="1"/>
    </xf>
    <xf numFmtId="0" fontId="8" fillId="24" borderId="3" xfId="0" applyFont="1" applyFill="1" applyBorder="1" applyAlignment="1" applyProtection="1">
      <alignment vertical="top"/>
    </xf>
    <xf numFmtId="0" fontId="37" fillId="9" borderId="3" xfId="0" applyFont="1" applyFill="1" applyBorder="1" applyAlignment="1" applyProtection="1">
      <alignment vertical="top" wrapText="1"/>
    </xf>
    <xf numFmtId="0" fontId="9" fillId="17" borderId="0" xfId="0" applyFont="1" applyFill="1" applyAlignment="1" applyProtection="1">
      <alignment vertical="top"/>
      <protection locked="0"/>
    </xf>
    <xf numFmtId="0" fontId="38" fillId="17" borderId="3" xfId="0" applyFont="1" applyFill="1" applyBorder="1" applyAlignment="1" applyProtection="1">
      <alignment vertical="center"/>
    </xf>
    <xf numFmtId="0" fontId="11" fillId="17" borderId="0" xfId="0" applyFont="1" applyFill="1" applyAlignment="1" applyProtection="1">
      <alignment vertical="top"/>
      <protection locked="0"/>
    </xf>
    <xf numFmtId="0" fontId="5" fillId="17" borderId="3" xfId="0" applyFont="1" applyFill="1" applyBorder="1" applyAlignment="1" applyProtection="1">
      <alignment vertical="top" wrapText="1"/>
    </xf>
    <xf numFmtId="0" fontId="39" fillId="9" borderId="3" xfId="0" applyFont="1" applyFill="1" applyBorder="1" applyAlignment="1" applyProtection="1">
      <alignment horizontal="left" vertical="top" wrapText="1"/>
    </xf>
    <xf numFmtId="0" fontId="39" fillId="9" borderId="3" xfId="0" applyFont="1" applyFill="1" applyBorder="1" applyAlignment="1" applyProtection="1">
      <alignment vertical="top" wrapText="1"/>
    </xf>
    <xf numFmtId="0" fontId="40" fillId="9" borderId="3" xfId="0" applyFont="1" applyFill="1" applyBorder="1" applyAlignment="1" applyProtection="1">
      <alignment horizontal="center" vertical="top" wrapText="1"/>
    </xf>
    <xf numFmtId="0" fontId="8" fillId="0" borderId="31" xfId="0" applyFont="1" applyBorder="1" applyAlignment="1" applyProtection="1">
      <alignment horizontal="right"/>
      <protection locked="0"/>
    </xf>
    <xf numFmtId="0" fontId="9" fillId="6" borderId="50" xfId="0" applyFont="1" applyFill="1" applyBorder="1" applyProtection="1">
      <protection locked="0"/>
    </xf>
    <xf numFmtId="0" fontId="8" fillId="0" borderId="51" xfId="0" applyFont="1" applyBorder="1" applyAlignment="1" applyProtection="1">
      <alignment horizontal="right"/>
      <protection locked="0"/>
    </xf>
    <xf numFmtId="0" fontId="8" fillId="0" borderId="52" xfId="0" applyFont="1" applyBorder="1" applyProtection="1">
      <protection locked="0"/>
    </xf>
    <xf numFmtId="0" fontId="8" fillId="0" borderId="51" xfId="0" applyFont="1" applyBorder="1" applyProtection="1">
      <protection locked="0"/>
    </xf>
    <xf numFmtId="0" fontId="8" fillId="0" borderId="7" xfId="0" applyFont="1" applyFill="1" applyBorder="1" applyProtection="1">
      <protection locked="0"/>
    </xf>
    <xf numFmtId="0" fontId="8" fillId="0" borderId="7" xfId="0" applyFont="1" applyBorder="1" applyProtection="1">
      <protection locked="0"/>
    </xf>
    <xf numFmtId="0" fontId="8" fillId="0" borderId="53" xfId="0" applyFont="1" applyBorder="1" applyAlignment="1" applyProtection="1">
      <alignment horizontal="right"/>
      <protection locked="0"/>
    </xf>
    <xf numFmtId="0" fontId="8" fillId="0" borderId="40" xfId="0" applyFont="1" applyBorder="1" applyAlignment="1" applyProtection="1">
      <alignment horizontal="right"/>
      <protection locked="0"/>
    </xf>
    <xf numFmtId="0" fontId="9" fillId="5" borderId="50" xfId="0" applyFont="1" applyFill="1" applyBorder="1" applyProtection="1">
      <protection locked="0"/>
    </xf>
    <xf numFmtId="0" fontId="8" fillId="0" borderId="33" xfId="0" applyFont="1" applyBorder="1" applyProtection="1">
      <protection locked="0"/>
    </xf>
    <xf numFmtId="0" fontId="8" fillId="0" borderId="54" xfId="0" applyFont="1" applyFill="1" applyBorder="1" applyProtection="1">
      <protection locked="0"/>
    </xf>
    <xf numFmtId="0" fontId="8" fillId="0" borderId="54" xfId="0" applyFont="1" applyBorder="1" applyProtection="1">
      <protection locked="0"/>
    </xf>
    <xf numFmtId="0" fontId="8" fillId="0" borderId="51" xfId="0" applyFont="1" applyFill="1" applyBorder="1" applyAlignment="1" applyProtection="1">
      <alignment horizontal="right"/>
      <protection locked="0"/>
    </xf>
    <xf numFmtId="0" fontId="41" fillId="0" borderId="0" xfId="0" applyFont="1" applyAlignment="1" applyProtection="1">
      <alignment horizontal="left" vertical="top" wrapText="1"/>
      <protection locked="0"/>
    </xf>
    <xf numFmtId="0" fontId="9" fillId="0" borderId="0" xfId="0" applyFont="1" applyFill="1" applyAlignment="1" applyProtection="1">
      <alignment vertical="top"/>
      <protection locked="0"/>
    </xf>
    <xf numFmtId="0" fontId="18" fillId="0" borderId="0" xfId="0" applyFont="1" applyFill="1" applyAlignment="1" applyProtection="1">
      <alignment vertical="top"/>
      <protection locked="0"/>
    </xf>
    <xf numFmtId="0" fontId="8" fillId="0" borderId="0" xfId="0" applyFont="1" applyFill="1" applyAlignment="1" applyProtection="1">
      <alignment vertical="center"/>
      <protection locked="0"/>
    </xf>
    <xf numFmtId="0" fontId="10" fillId="0" borderId="0" xfId="0" applyFont="1" applyFill="1" applyAlignment="1" applyProtection="1">
      <alignment vertical="top"/>
      <protection locked="0"/>
    </xf>
    <xf numFmtId="49" fontId="9" fillId="9" borderId="10" xfId="0" applyNumberFormat="1" applyFont="1" applyFill="1" applyBorder="1" applyAlignment="1">
      <alignment horizontal="center" vertical="top" wrapText="1"/>
    </xf>
    <xf numFmtId="49" fontId="8" fillId="9" borderId="3" xfId="0" applyNumberFormat="1" applyFont="1" applyFill="1" applyBorder="1" applyAlignment="1">
      <alignment horizontal="center" vertical="top" wrapText="1"/>
    </xf>
    <xf numFmtId="0" fontId="9" fillId="9" borderId="3" xfId="0" applyFont="1" applyFill="1" applyBorder="1" applyAlignment="1">
      <alignment horizontal="left" vertical="top" wrapText="1"/>
    </xf>
    <xf numFmtId="0" fontId="8" fillId="9" borderId="3" xfId="0" applyFont="1" applyFill="1" applyBorder="1" applyAlignment="1">
      <alignment horizontal="left" vertical="top" wrapText="1"/>
    </xf>
    <xf numFmtId="0" fontId="33" fillId="0" borderId="0" xfId="0" applyFont="1"/>
    <xf numFmtId="0" fontId="14" fillId="0" borderId="0" xfId="0" applyFont="1" applyAlignment="1">
      <alignment horizontal="center"/>
    </xf>
    <xf numFmtId="0" fontId="0" fillId="0" borderId="0" xfId="0" applyAlignment="1"/>
    <xf numFmtId="0" fontId="17"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13" fillId="0" borderId="0" xfId="0" applyNumberFormat="1" applyFont="1" applyAlignment="1" applyProtection="1">
      <alignment horizontal="center" vertical="top"/>
    </xf>
    <xf numFmtId="0" fontId="19" fillId="17" borderId="8" xfId="0" applyFont="1" applyFill="1" applyBorder="1" applyAlignment="1" applyProtection="1">
      <alignment horizontal="left" vertical="top" wrapText="1"/>
    </xf>
    <xf numFmtId="0" fontId="19" fillId="17" borderId="14" xfId="0" applyFont="1" applyFill="1" applyBorder="1" applyAlignment="1" applyProtection="1">
      <alignment horizontal="left" vertical="top" wrapText="1"/>
    </xf>
    <xf numFmtId="0" fontId="19" fillId="17" borderId="12" xfId="0" applyFont="1" applyFill="1" applyBorder="1" applyAlignment="1" applyProtection="1">
      <alignment horizontal="left" vertical="top" wrapText="1"/>
    </xf>
    <xf numFmtId="0" fontId="18" fillId="17" borderId="8" xfId="0" applyFont="1" applyFill="1" applyBorder="1" applyAlignment="1" applyProtection="1">
      <alignment vertical="top" wrapText="1"/>
    </xf>
    <xf numFmtId="0" fontId="18" fillId="17" borderId="14" xfId="0" applyFont="1" applyFill="1" applyBorder="1" applyAlignment="1" applyProtection="1">
      <alignment vertical="top" wrapText="1"/>
    </xf>
    <xf numFmtId="0" fontId="18" fillId="17" borderId="12" xfId="0" applyFont="1" applyFill="1" applyBorder="1" applyAlignment="1" applyProtection="1">
      <alignment vertical="top" wrapText="1"/>
    </xf>
    <xf numFmtId="0" fontId="36" fillId="17" borderId="14" xfId="0" applyFont="1" applyFill="1" applyBorder="1" applyAlignment="1">
      <alignment vertical="top" wrapText="1"/>
    </xf>
    <xf numFmtId="0" fontId="36" fillId="17" borderId="12" xfId="0" applyFont="1" applyFill="1" applyBorder="1" applyAlignment="1">
      <alignment vertical="top" wrapText="1"/>
    </xf>
    <xf numFmtId="49" fontId="13" fillId="0" borderId="0" xfId="0" applyNumberFormat="1" applyFont="1" applyAlignment="1" applyProtection="1">
      <alignment horizontal="left" vertical="top"/>
      <protection locked="0"/>
    </xf>
    <xf numFmtId="0" fontId="19" fillId="17" borderId="8" xfId="0" applyFont="1" applyFill="1" applyBorder="1" applyAlignment="1" applyProtection="1">
      <alignment vertical="top" wrapText="1"/>
    </xf>
    <xf numFmtId="0" fontId="19" fillId="17" borderId="14" xfId="0" applyFont="1" applyFill="1" applyBorder="1" applyAlignment="1" applyProtection="1">
      <alignment vertical="top" wrapText="1"/>
    </xf>
    <xf numFmtId="0" fontId="19" fillId="17" borderId="12" xfId="0" applyFont="1" applyFill="1" applyBorder="1" applyAlignment="1" applyProtection="1">
      <alignment vertical="top" wrapText="1"/>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0" borderId="24" xfId="0" applyFont="1" applyBorder="1" applyAlignment="1" applyProtection="1">
      <alignment horizontal="center"/>
      <protection locked="0"/>
    </xf>
    <xf numFmtId="0" fontId="11" fillId="0" borderId="25" xfId="0" applyFont="1" applyBorder="1" applyAlignment="1" applyProtection="1">
      <alignment horizontal="center"/>
      <protection locked="0"/>
    </xf>
    <xf numFmtId="1" fontId="9" fillId="0" borderId="38" xfId="1" applyNumberFormat="1" applyFont="1" applyFill="1" applyBorder="1" applyAlignment="1" applyProtection="1">
      <alignment horizontal="right"/>
      <protection locked="0"/>
    </xf>
    <xf numFmtId="1" fontId="9" fillId="0" borderId="39" xfId="1" applyNumberFormat="1" applyFont="1" applyFill="1" applyBorder="1" applyAlignment="1" applyProtection="1">
      <alignment horizontal="right"/>
      <protection locked="0"/>
    </xf>
    <xf numFmtId="0" fontId="9" fillId="0" borderId="20" xfId="0" applyFont="1" applyBorder="1" applyAlignment="1" applyProtection="1">
      <alignment horizontal="right"/>
      <protection locked="0"/>
    </xf>
    <xf numFmtId="0" fontId="9" fillId="0" borderId="22" xfId="0" applyFont="1" applyBorder="1" applyAlignment="1" applyProtection="1">
      <alignment horizontal="right"/>
      <protection locked="0"/>
    </xf>
    <xf numFmtId="0" fontId="11" fillId="0" borderId="48" xfId="0" applyFont="1"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9" fillId="0" borderId="38" xfId="0" applyFont="1" applyBorder="1" applyAlignment="1" applyProtection="1">
      <alignment horizontal="right"/>
      <protection locked="0"/>
    </xf>
    <xf numFmtId="0" fontId="9" fillId="0" borderId="39" xfId="0" applyFont="1" applyBorder="1" applyAlignment="1" applyProtection="1">
      <alignment horizontal="right"/>
      <protection locked="0"/>
    </xf>
    <xf numFmtId="0" fontId="8" fillId="14" borderId="38" xfId="0" applyFont="1" applyFill="1" applyBorder="1" applyAlignment="1" applyProtection="1">
      <alignment horizontal="center"/>
      <protection locked="0"/>
    </xf>
    <xf numFmtId="0" fontId="8" fillId="14" borderId="0" xfId="0" applyFont="1" applyFill="1" applyBorder="1" applyAlignment="1" applyProtection="1">
      <alignment horizontal="center"/>
      <protection locked="0"/>
    </xf>
    <xf numFmtId="0" fontId="8" fillId="14" borderId="39" xfId="0" applyFont="1" applyFill="1" applyBorder="1" applyAlignment="1" applyProtection="1">
      <alignment horizontal="center"/>
      <protection locked="0"/>
    </xf>
    <xf numFmtId="0" fontId="11" fillId="0" borderId="18"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8" fillId="0" borderId="0" xfId="0" applyFont="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wrapText="1"/>
      <protection locked="0"/>
    </xf>
    <xf numFmtId="0" fontId="9" fillId="14" borderId="20" xfId="0" applyFont="1" applyFill="1" applyBorder="1" applyAlignment="1" applyProtection="1">
      <alignment horizontal="center"/>
      <protection locked="0"/>
    </xf>
    <xf numFmtId="0" fontId="9" fillId="14" borderId="21" xfId="0" applyFont="1" applyFill="1" applyBorder="1" applyAlignment="1" applyProtection="1">
      <alignment horizontal="center"/>
      <protection locked="0"/>
    </xf>
    <xf numFmtId="0" fontId="9" fillId="14" borderId="22" xfId="0" applyFont="1" applyFill="1" applyBorder="1" applyAlignment="1" applyProtection="1">
      <alignment horizontal="center"/>
      <protection locked="0"/>
    </xf>
    <xf numFmtId="0" fontId="8" fillId="14" borderId="20" xfId="0" applyFont="1" applyFill="1" applyBorder="1" applyAlignment="1" applyProtection="1">
      <alignment horizontal="center" wrapText="1"/>
      <protection locked="0"/>
    </xf>
    <xf numFmtId="0" fontId="8" fillId="14" borderId="22" xfId="0" applyFont="1" applyFill="1" applyBorder="1" applyAlignment="1" applyProtection="1">
      <alignment horizontal="center" wrapText="1"/>
      <protection locked="0"/>
    </xf>
    <xf numFmtId="0" fontId="8" fillId="14" borderId="23" xfId="0" applyFont="1" applyFill="1" applyBorder="1" applyAlignment="1" applyProtection="1">
      <alignment horizontal="center" wrapText="1"/>
      <protection locked="0"/>
    </xf>
    <xf numFmtId="0" fontId="8" fillId="14" borderId="25" xfId="0" applyFont="1" applyFill="1" applyBorder="1" applyAlignment="1" applyProtection="1">
      <alignment horizontal="center" wrapText="1"/>
      <protection locked="0"/>
    </xf>
    <xf numFmtId="0" fontId="8" fillId="6" borderId="48" xfId="0" applyNumberFormat="1" applyFont="1" applyFill="1" applyBorder="1" applyAlignment="1" applyProtection="1">
      <alignment horizontal="center"/>
      <protection locked="0"/>
    </xf>
    <xf numFmtId="0" fontId="8" fillId="6" borderId="46" xfId="0" applyNumberFormat="1" applyFont="1" applyFill="1" applyBorder="1" applyAlignment="1" applyProtection="1">
      <alignment horizontal="center"/>
      <protection locked="0"/>
    </xf>
    <xf numFmtId="0" fontId="8" fillId="7" borderId="9" xfId="0" applyFont="1" applyFill="1" applyBorder="1" applyAlignment="1" applyProtection="1">
      <alignment horizontal="center" wrapText="1"/>
      <protection locked="0"/>
    </xf>
    <xf numFmtId="0" fontId="8" fillId="7" borderId="10" xfId="0" applyFont="1" applyFill="1" applyBorder="1" applyAlignment="1" applyProtection="1">
      <alignment horizontal="center" wrapText="1"/>
      <protection locked="0"/>
    </xf>
    <xf numFmtId="44" fontId="8" fillId="6" borderId="16" xfId="1" applyFont="1" applyFill="1" applyBorder="1" applyAlignment="1" applyProtection="1">
      <alignment horizontal="center" vertical="top" wrapText="1"/>
      <protection locked="0"/>
    </xf>
    <xf numFmtId="44" fontId="8" fillId="6" borderId="10" xfId="1" applyFont="1" applyFill="1" applyBorder="1" applyAlignment="1" applyProtection="1">
      <alignment horizontal="center" vertical="top" wrapText="1"/>
      <protection locked="0"/>
    </xf>
    <xf numFmtId="0" fontId="6" fillId="0" borderId="20"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0" fontId="6" fillId="0" borderId="24"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cellXfs>
  <cellStyles count="8">
    <cellStyle name="Currency" xfId="1" builtinId="4"/>
    <cellStyle name="Normal" xfId="0" builtinId="0"/>
    <cellStyle name="Normal 2" xfId="3"/>
    <cellStyle name="Normal 3" xfId="2"/>
    <cellStyle name="Normal 3 2" xfId="6"/>
    <cellStyle name="Normal 4" xfId="4"/>
    <cellStyle name="Normal 5" xfId="5"/>
    <cellStyle name="Normal 7" xfId="7"/>
  </cellStyles>
  <dxfs count="0"/>
  <tableStyles count="0" defaultTableStyle="TableStyleMedium9" defaultPivotStyle="PivotStyleLight16"/>
  <colors>
    <mruColors>
      <color rgb="FFCCCCFF"/>
      <color rgb="FFFABF8F"/>
      <color rgb="FFFF7C80"/>
      <color rgb="FF95B3D7"/>
      <color rgb="FF66FFFF"/>
      <color rgb="FFFFFF99"/>
      <color rgb="FFCCFFCC"/>
      <color rgb="FFFF0000"/>
      <color rgb="FFCC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ad.northcarolina.edu\SSC_Payroll_Confidential\Documents%20and%20Settings\kjevans\Local%20Settings\Temporary%20Internet%20Files\Content.Outlook\LGMFR0HV\Payroll%20Adjustment%20Ste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 Steps"/>
      <sheetName val="Payroll Adjustments Handoff"/>
      <sheetName val="Sheet3"/>
    </sheetNames>
    <sheetDataSet>
      <sheetData sheetId="0"/>
      <sheetData sheetId="1"/>
      <sheetData sheetId="2">
        <row r="2">
          <cell r="C2" t="str">
            <v>Void</v>
          </cell>
          <cell r="D2" t="str">
            <v>Direct Deposit</v>
          </cell>
        </row>
        <row r="3">
          <cell r="C3" t="str">
            <v>Reissue</v>
          </cell>
          <cell r="D3" t="str">
            <v>Check</v>
          </cell>
        </row>
        <row r="4">
          <cell r="C4" t="str">
            <v>Manual</v>
          </cell>
        </row>
        <row r="5">
          <cell r="C5" t="str">
            <v>Adjustment</v>
          </cell>
        </row>
        <row r="6">
          <cell r="C6" t="str">
            <v>Duplicate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RowHeight="12.75" x14ac:dyDescent="0.2"/>
  <cols>
    <col min="1" max="1" width="6.7109375" customWidth="1"/>
    <col min="2" max="2" width="90.28515625" bestFit="1" customWidth="1"/>
  </cols>
  <sheetData>
    <row r="1" spans="1:2" s="352" customFormat="1" ht="15" x14ac:dyDescent="0.2"/>
    <row r="2" spans="1:2" s="352" customFormat="1" ht="15" x14ac:dyDescent="0.2">
      <c r="A2" s="352" t="s">
        <v>727</v>
      </c>
      <c r="B2" s="352" t="s">
        <v>729</v>
      </c>
    </row>
    <row r="3" spans="1:2" s="352" customFormat="1" ht="15" x14ac:dyDescent="0.2"/>
    <row r="4" spans="1:2" s="352" customFormat="1" ht="15" x14ac:dyDescent="0.2">
      <c r="A4" s="352" t="s">
        <v>728</v>
      </c>
      <c r="B4" s="352" t="s">
        <v>730</v>
      </c>
    </row>
    <row r="5" spans="1:2" s="352" customFormat="1" ht="15" x14ac:dyDescent="0.2"/>
    <row r="6" spans="1:2" s="352" customFormat="1" ht="15" x14ac:dyDescent="0.2"/>
    <row r="7" spans="1:2" s="352" customFormat="1" ht="15" x14ac:dyDescent="0.2"/>
    <row r="8" spans="1:2" s="352" customFormat="1" ht="15" x14ac:dyDescent="0.2"/>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0"/>
  <sheetViews>
    <sheetView showGridLines="0" workbookViewId="0">
      <selection sqref="A1:D2"/>
    </sheetView>
  </sheetViews>
  <sheetFormatPr defaultColWidth="9.140625" defaultRowHeight="15.75" x14ac:dyDescent="0.25"/>
  <cols>
    <col min="1" max="1" width="26.7109375" style="8" customWidth="1"/>
    <col min="2" max="2" width="24.5703125" style="8" customWidth="1"/>
    <col min="3" max="4" width="20.7109375" style="8" customWidth="1"/>
    <col min="5" max="5" width="10.140625" style="8" bestFit="1" customWidth="1"/>
    <col min="6" max="6" width="15.5703125" style="8" customWidth="1"/>
    <col min="7" max="7" width="15.42578125" style="8" customWidth="1"/>
    <col min="8" max="16384" width="9.140625" style="8"/>
  </cols>
  <sheetData>
    <row r="1" spans="1:7" ht="15.95" customHeight="1" x14ac:dyDescent="0.3">
      <c r="A1" s="371" t="s">
        <v>121</v>
      </c>
      <c r="B1" s="372"/>
      <c r="C1" s="372"/>
      <c r="D1" s="373"/>
      <c r="E1" s="47"/>
      <c r="F1" s="47"/>
      <c r="G1" s="47"/>
    </row>
    <row r="2" spans="1:7" ht="15.95" customHeight="1" thickBot="1" x14ac:dyDescent="0.35">
      <c r="A2" s="374"/>
      <c r="B2" s="375"/>
      <c r="C2" s="375"/>
      <c r="D2" s="376"/>
      <c r="E2" s="47"/>
      <c r="F2" s="47"/>
      <c r="G2" s="47"/>
    </row>
    <row r="3" spans="1:7" x14ac:dyDescent="0.25">
      <c r="A3" s="12" t="s">
        <v>82</v>
      </c>
      <c r="B3" s="6"/>
      <c r="C3" s="7" t="s">
        <v>278</v>
      </c>
      <c r="D3" s="82">
        <f>'Process Log'!D3</f>
        <v>0</v>
      </c>
    </row>
    <row r="4" spans="1:7" ht="16.5" customHeight="1" thickBot="1" x14ac:dyDescent="0.3">
      <c r="A4" s="48" t="s">
        <v>96</v>
      </c>
      <c r="B4" s="6"/>
      <c r="C4" s="9" t="s">
        <v>279</v>
      </c>
      <c r="D4" s="83">
        <f>'Process Log'!D4</f>
        <v>0</v>
      </c>
    </row>
    <row r="5" spans="1:7" ht="16.5" customHeight="1" thickBot="1" x14ac:dyDescent="0.3">
      <c r="A5" s="49"/>
      <c r="B5" s="13"/>
      <c r="C5" s="6"/>
      <c r="D5" s="50"/>
      <c r="F5" s="399" t="s">
        <v>280</v>
      </c>
      <c r="G5" s="401"/>
    </row>
    <row r="6" spans="1:7" ht="16.5" customHeight="1" x14ac:dyDescent="0.25">
      <c r="A6" s="49"/>
      <c r="B6" s="51" t="s">
        <v>21</v>
      </c>
      <c r="C6" s="408" t="s">
        <v>95</v>
      </c>
      <c r="D6" s="408" t="s">
        <v>97</v>
      </c>
      <c r="F6" s="402" t="s">
        <v>374</v>
      </c>
      <c r="G6" s="403"/>
    </row>
    <row r="7" spans="1:7" ht="16.5" customHeight="1" thickBot="1" x14ac:dyDescent="0.3">
      <c r="A7" s="49"/>
      <c r="B7" s="410" t="s">
        <v>150</v>
      </c>
      <c r="C7" s="409"/>
      <c r="D7" s="409"/>
      <c r="F7" s="404"/>
      <c r="G7" s="405"/>
    </row>
    <row r="8" spans="1:7" ht="16.5" customHeight="1" thickBot="1" x14ac:dyDescent="0.3">
      <c r="A8" s="49"/>
      <c r="B8" s="411"/>
      <c r="C8" s="6"/>
      <c r="D8" s="50"/>
      <c r="F8" s="121" t="s">
        <v>407</v>
      </c>
      <c r="G8" s="121" t="s">
        <v>408</v>
      </c>
    </row>
    <row r="9" spans="1:7" ht="16.5" customHeight="1" x14ac:dyDescent="0.25">
      <c r="A9" s="52" t="s">
        <v>91</v>
      </c>
      <c r="B9" s="53"/>
      <c r="C9" s="54"/>
      <c r="D9" s="50"/>
      <c r="F9" s="59" t="str">
        <f>IF(B9-C9=0," ","ERROR")</f>
        <v xml:space="preserve"> </v>
      </c>
      <c r="G9" s="128"/>
    </row>
    <row r="10" spans="1:7" ht="16.5" customHeight="1" x14ac:dyDescent="0.25">
      <c r="A10" s="52" t="s">
        <v>92</v>
      </c>
      <c r="B10" s="53"/>
      <c r="C10" s="54"/>
      <c r="D10" s="50"/>
      <c r="F10" s="60" t="str">
        <f>IF(B10-C10=0," ","ERROR")</f>
        <v xml:space="preserve"> </v>
      </c>
      <c r="G10" s="129"/>
    </row>
    <row r="11" spans="1:7" ht="16.5" customHeight="1" x14ac:dyDescent="0.25">
      <c r="A11" s="52" t="s">
        <v>93</v>
      </c>
      <c r="B11" s="53"/>
      <c r="C11" s="6"/>
      <c r="D11" s="54"/>
      <c r="F11" s="126"/>
      <c r="G11" s="61" t="str">
        <f>IF(B11-D11=0," ","ERROR")</f>
        <v xml:space="preserve"> </v>
      </c>
    </row>
    <row r="12" spans="1:7" ht="16.5" customHeight="1" x14ac:dyDescent="0.25">
      <c r="A12" s="52" t="s">
        <v>94</v>
      </c>
      <c r="B12" s="53"/>
      <c r="C12" s="6"/>
      <c r="D12" s="54"/>
      <c r="F12" s="126"/>
      <c r="G12" s="61" t="str">
        <f>IF(B12-D12=0," ","ERROR")</f>
        <v xml:space="preserve"> </v>
      </c>
    </row>
    <row r="13" spans="1:7" ht="16.5" customHeight="1" x14ac:dyDescent="0.25">
      <c r="A13" s="52" t="s">
        <v>27</v>
      </c>
      <c r="B13" s="53"/>
      <c r="C13" s="54"/>
      <c r="D13" s="50"/>
      <c r="E13" s="85"/>
      <c r="F13" s="60" t="str">
        <f>IF(B13-C13=0," ","ERROR")</f>
        <v xml:space="preserve"> </v>
      </c>
      <c r="G13" s="129"/>
    </row>
    <row r="14" spans="1:7" ht="16.5" customHeight="1" x14ac:dyDescent="0.25">
      <c r="A14" s="52" t="s">
        <v>28</v>
      </c>
      <c r="B14" s="53"/>
      <c r="C14" s="6"/>
      <c r="D14" s="54"/>
      <c r="E14" s="85"/>
      <c r="F14" s="126"/>
      <c r="G14" s="61" t="str">
        <f>IF(B14-D14=0," ","ERROR")</f>
        <v xml:space="preserve"> </v>
      </c>
    </row>
    <row r="15" spans="1:7" ht="16.5" customHeight="1" x14ac:dyDescent="0.25">
      <c r="A15" s="52" t="s">
        <v>30</v>
      </c>
      <c r="B15" s="55"/>
      <c r="C15" s="56"/>
      <c r="D15" s="57"/>
      <c r="F15" s="60" t="str">
        <f>IF(B15-C15=0," ","ERROR")</f>
        <v xml:space="preserve"> </v>
      </c>
      <c r="G15" s="129"/>
    </row>
    <row r="16" spans="1:7" ht="16.5" customHeight="1" thickBot="1" x14ac:dyDescent="0.3">
      <c r="A16" s="52" t="s">
        <v>29</v>
      </c>
      <c r="B16" s="55"/>
      <c r="C16" s="58"/>
      <c r="D16" s="56"/>
      <c r="F16" s="127"/>
      <c r="G16" s="62" t="str">
        <f>IF(B16-D16=0," ","ERROR")</f>
        <v xml:space="preserve"> </v>
      </c>
    </row>
    <row r="17" spans="1:4" ht="16.5" thickBot="1" x14ac:dyDescent="0.3">
      <c r="A17" s="39"/>
      <c r="B17" s="39"/>
      <c r="C17" s="40"/>
      <c r="D17" s="40"/>
    </row>
    <row r="18" spans="1:4" ht="16.5" thickBot="1" x14ac:dyDescent="0.3">
      <c r="A18" s="406" t="s">
        <v>375</v>
      </c>
      <c r="B18" s="407"/>
    </row>
    <row r="19" spans="1:4" x14ac:dyDescent="0.25">
      <c r="A19" s="111" t="s">
        <v>376</v>
      </c>
      <c r="B19" s="229" t="str">
        <f>IF(OR(B9=0,B10-B9+1=B13)," ","Error")</f>
        <v xml:space="preserve"> </v>
      </c>
    </row>
    <row r="20" spans="1:4" ht="16.5" thickBot="1" x14ac:dyDescent="0.3">
      <c r="A20" s="115" t="s">
        <v>377</v>
      </c>
      <c r="B20" s="125" t="str">
        <f>IF(OR(B11=0,B12-B11+1=B14)," ","Error")</f>
        <v xml:space="preserve"> </v>
      </c>
    </row>
  </sheetData>
  <sheetProtection selectLockedCells="1"/>
  <mergeCells count="7">
    <mergeCell ref="F5:G5"/>
    <mergeCell ref="F6:G7"/>
    <mergeCell ref="A18:B18"/>
    <mergeCell ref="A1:D2"/>
    <mergeCell ref="C6:C7"/>
    <mergeCell ref="D6:D7"/>
    <mergeCell ref="B7:B8"/>
  </mergeCells>
  <pageMargins left="0.25" right="0.25" top="0.75" bottom="0.75" header="0.3" footer="0.3"/>
  <pageSetup scale="95" orientation="landscape" r:id="rId1"/>
  <headerFooter>
    <oddHeader>&amp;RPayroll_Steps_MN_BW_V.2</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5"/>
  <sheetViews>
    <sheetView showGridLines="0" workbookViewId="0">
      <selection sqref="A1:E2"/>
    </sheetView>
  </sheetViews>
  <sheetFormatPr defaultColWidth="9.140625" defaultRowHeight="15.75" x14ac:dyDescent="0.25"/>
  <cols>
    <col min="1" max="1" width="30.7109375" style="63" customWidth="1"/>
    <col min="2" max="4" width="22.7109375" style="63" customWidth="1"/>
    <col min="5" max="5" width="22" style="63" bestFit="1" customWidth="1"/>
    <col min="6" max="16384" width="9.140625" style="63"/>
  </cols>
  <sheetData>
    <row r="1" spans="1:5" ht="15.95" customHeight="1" x14ac:dyDescent="0.25">
      <c r="A1" s="412" t="s">
        <v>83</v>
      </c>
      <c r="B1" s="413"/>
      <c r="C1" s="413"/>
      <c r="D1" s="413"/>
      <c r="E1" s="414"/>
    </row>
    <row r="2" spans="1:5" ht="15.95" customHeight="1" thickBot="1" x14ac:dyDescent="0.3">
      <c r="A2" s="415"/>
      <c r="B2" s="416"/>
      <c r="C2" s="416"/>
      <c r="D2" s="416"/>
      <c r="E2" s="417"/>
    </row>
    <row r="3" spans="1:5" s="8" customFormat="1" ht="16.5" thickBot="1" x14ac:dyDescent="0.3">
      <c r="A3" s="64" t="s">
        <v>76</v>
      </c>
      <c r="B3" s="6"/>
      <c r="C3" s="7" t="s">
        <v>278</v>
      </c>
      <c r="D3" s="82">
        <f>'Process Log'!D3</f>
        <v>0</v>
      </c>
    </row>
    <row r="4" spans="1:5" s="8" customFormat="1" ht="16.5" customHeight="1" thickBot="1" x14ac:dyDescent="0.3">
      <c r="A4" s="65"/>
      <c r="B4" s="6"/>
      <c r="C4" s="9" t="s">
        <v>279</v>
      </c>
      <c r="D4" s="83">
        <f>'Process Log'!D4</f>
        <v>0</v>
      </c>
    </row>
    <row r="5" spans="1:5" s="8" customFormat="1" ht="16.5" customHeight="1" x14ac:dyDescent="0.25">
      <c r="A5" s="65"/>
      <c r="B5" s="6"/>
      <c r="C5" s="6"/>
      <c r="D5" s="6"/>
    </row>
    <row r="6" spans="1:5" ht="16.5" customHeight="1" x14ac:dyDescent="0.25">
      <c r="A6" s="65"/>
      <c r="B6" s="66"/>
      <c r="C6" s="66"/>
      <c r="D6" s="67"/>
      <c r="E6" s="68"/>
    </row>
    <row r="7" spans="1:5" ht="24.95" customHeight="1" x14ac:dyDescent="0.25">
      <c r="A7" s="65"/>
      <c r="B7" s="69" t="s">
        <v>32</v>
      </c>
      <c r="C7" s="69" t="s">
        <v>33</v>
      </c>
      <c r="D7" s="70" t="s">
        <v>79</v>
      </c>
    </row>
    <row r="8" spans="1:5" ht="24.95" customHeight="1" x14ac:dyDescent="0.25">
      <c r="A8" s="71" t="s">
        <v>34</v>
      </c>
      <c r="B8" s="72"/>
      <c r="C8" s="72"/>
      <c r="D8" s="79">
        <f>SUM(B8-C8)</f>
        <v>0</v>
      </c>
    </row>
    <row r="9" spans="1:5" ht="24.95" customHeight="1" x14ac:dyDescent="0.25">
      <c r="A9" s="71" t="s">
        <v>35</v>
      </c>
      <c r="B9" s="72"/>
      <c r="C9" s="72"/>
      <c r="D9" s="79">
        <f>SUM(B9-C9)</f>
        <v>0</v>
      </c>
    </row>
    <row r="10" spans="1:5" ht="24.95" customHeight="1" x14ac:dyDescent="0.25">
      <c r="A10" s="71" t="s">
        <v>39</v>
      </c>
      <c r="B10" s="73"/>
      <c r="C10" s="73"/>
      <c r="D10" s="79">
        <f>SUM(B10-C10)</f>
        <v>0</v>
      </c>
    </row>
    <row r="11" spans="1:5" ht="24.95" customHeight="1" x14ac:dyDescent="0.25">
      <c r="A11" s="71" t="s">
        <v>36</v>
      </c>
      <c r="B11" s="72"/>
      <c r="C11" s="72"/>
      <c r="D11" s="79">
        <f>SUM(B11-C11)</f>
        <v>0</v>
      </c>
    </row>
    <row r="12" spans="1:5" ht="24.95" customHeight="1" x14ac:dyDescent="0.25">
      <c r="A12" s="71" t="s">
        <v>37</v>
      </c>
      <c r="B12" s="72"/>
      <c r="C12" s="72"/>
      <c r="D12" s="79">
        <f>SUM(B12-C12)</f>
        <v>0</v>
      </c>
    </row>
    <row r="13" spans="1:5" ht="24.95" customHeight="1" x14ac:dyDescent="0.25">
      <c r="A13" s="65"/>
      <c r="B13" s="74"/>
      <c r="C13" s="74"/>
      <c r="D13" s="75"/>
      <c r="E13" s="68"/>
    </row>
    <row r="14" spans="1:5" ht="24.95" customHeight="1" x14ac:dyDescent="0.25">
      <c r="A14" s="71" t="s">
        <v>38</v>
      </c>
      <c r="B14" s="80">
        <f>SUM(B8:B12)</f>
        <v>0</v>
      </c>
      <c r="C14" s="80">
        <f>SUM(C8:C12)</f>
        <v>0</v>
      </c>
      <c r="D14" s="79">
        <f>SUM(B14-C14)</f>
        <v>0</v>
      </c>
    </row>
    <row r="15" spans="1:5" ht="24.95" customHeight="1" x14ac:dyDescent="0.25">
      <c r="A15" s="65"/>
      <c r="B15" s="74"/>
      <c r="C15" s="74"/>
      <c r="D15" s="76"/>
      <c r="E15" s="68"/>
    </row>
    <row r="16" spans="1:5" ht="24.95" customHeight="1" x14ac:dyDescent="0.25">
      <c r="A16" s="71" t="s">
        <v>34</v>
      </c>
      <c r="B16" s="73"/>
      <c r="C16" s="73"/>
      <c r="D16" s="79">
        <f>SUM(B16-C16)</f>
        <v>0</v>
      </c>
    </row>
    <row r="17" spans="1:5" ht="24.95" customHeight="1" x14ac:dyDescent="0.25">
      <c r="A17" s="71" t="s">
        <v>35</v>
      </c>
      <c r="B17" s="73"/>
      <c r="C17" s="73"/>
      <c r="D17" s="79">
        <f>SUM(B17-C17)</f>
        <v>0</v>
      </c>
    </row>
    <row r="18" spans="1:5" ht="24.95" customHeight="1" x14ac:dyDescent="0.25">
      <c r="A18" s="71" t="s">
        <v>39</v>
      </c>
      <c r="B18" s="73"/>
      <c r="C18" s="73"/>
      <c r="D18" s="79">
        <f>SUM(B18-C18)</f>
        <v>0</v>
      </c>
    </row>
    <row r="19" spans="1:5" ht="24.95" customHeight="1" x14ac:dyDescent="0.25">
      <c r="A19" s="71" t="s">
        <v>36</v>
      </c>
      <c r="B19" s="73"/>
      <c r="C19" s="73"/>
      <c r="D19" s="79">
        <f>SUM(B19-C19)</f>
        <v>0</v>
      </c>
    </row>
    <row r="20" spans="1:5" ht="24.95" customHeight="1" x14ac:dyDescent="0.25">
      <c r="A20" s="71" t="s">
        <v>37</v>
      </c>
      <c r="B20" s="73"/>
      <c r="C20" s="73"/>
      <c r="D20" s="79">
        <f>SUM(B20-C20)</f>
        <v>0</v>
      </c>
    </row>
    <row r="21" spans="1:5" ht="24.95" customHeight="1" x14ac:dyDescent="0.25">
      <c r="A21" s="65"/>
      <c r="B21" s="74"/>
      <c r="C21" s="74"/>
      <c r="D21" s="76"/>
      <c r="E21" s="68"/>
    </row>
    <row r="22" spans="1:5" ht="24.95" customHeight="1" x14ac:dyDescent="0.25">
      <c r="A22" s="71" t="s">
        <v>40</v>
      </c>
      <c r="B22" s="81">
        <f>SUM(B16:B20)</f>
        <v>0</v>
      </c>
      <c r="C22" s="81">
        <f>SUM(C16:C20)</f>
        <v>0</v>
      </c>
      <c r="D22" s="79">
        <f>SUM(B22-C22)</f>
        <v>0</v>
      </c>
    </row>
    <row r="23" spans="1:5" ht="31.5" x14ac:dyDescent="0.25">
      <c r="A23" s="65"/>
      <c r="B23" s="77"/>
      <c r="C23" s="77"/>
      <c r="D23" s="75"/>
      <c r="E23" s="78" t="s">
        <v>276</v>
      </c>
    </row>
    <row r="24" spans="1:5" ht="34.5" customHeight="1" x14ac:dyDescent="0.25">
      <c r="A24" s="10" t="s">
        <v>275</v>
      </c>
      <c r="B24" s="80">
        <f>SUM(B14-B22)</f>
        <v>0</v>
      </c>
      <c r="C24" s="80">
        <f>SUM(C14-C22)</f>
        <v>0</v>
      </c>
      <c r="D24" s="79">
        <f>SUM(B24-C24)</f>
        <v>0</v>
      </c>
      <c r="E24" s="79">
        <f>C8+C11-C16-C19</f>
        <v>0</v>
      </c>
    </row>
    <row r="25" spans="1:5" ht="24.95" customHeight="1" x14ac:dyDescent="0.25"/>
  </sheetData>
  <sheetProtection password="D6C9" sheet="1" objects="1" scenarios="1" insertColumns="0" insertRows="0"/>
  <mergeCells count="1">
    <mergeCell ref="A1:E2"/>
  </mergeCells>
  <phoneticPr fontId="2" type="noConversion"/>
  <pageMargins left="0.25" right="0.25" top="0.75" bottom="0.75" header="0.3" footer="0.3"/>
  <pageSetup scale="86" orientation="portrait" r:id="rId1"/>
  <headerFooter alignWithMargins="0">
    <oddHeader>&amp;RPayroll_Steps_MN_BW_V.2</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50"/>
  <sheetViews>
    <sheetView workbookViewId="0">
      <selection activeCell="B5" sqref="B5"/>
    </sheetView>
  </sheetViews>
  <sheetFormatPr defaultRowHeight="12.75" x14ac:dyDescent="0.2"/>
  <cols>
    <col min="1" max="1" width="12" bestFit="1" customWidth="1"/>
    <col min="2" max="2" width="37.85546875" customWidth="1"/>
    <col min="3" max="3" width="58.28515625" bestFit="1" customWidth="1"/>
    <col min="4" max="4" width="48.85546875" bestFit="1" customWidth="1"/>
  </cols>
  <sheetData>
    <row r="1" spans="1:5" ht="14.25" x14ac:dyDescent="0.2">
      <c r="A1" s="215" t="s">
        <v>414</v>
      </c>
      <c r="B1" s="215" t="s">
        <v>415</v>
      </c>
      <c r="C1" s="215" t="s">
        <v>451</v>
      </c>
      <c r="D1" s="215" t="s">
        <v>452</v>
      </c>
    </row>
    <row r="2" spans="1:5" ht="15" x14ac:dyDescent="0.25">
      <c r="A2" s="226" t="s">
        <v>425</v>
      </c>
      <c r="B2" s="217" t="s">
        <v>176</v>
      </c>
      <c r="C2" s="217" t="s">
        <v>460</v>
      </c>
      <c r="D2" s="217" t="s">
        <v>577</v>
      </c>
    </row>
    <row r="3" spans="1:5" ht="15" x14ac:dyDescent="0.25">
      <c r="A3" s="217"/>
      <c r="B3" s="217"/>
      <c r="C3" s="217"/>
      <c r="D3" s="217"/>
    </row>
    <row r="4" spans="1:5" ht="14.25" x14ac:dyDescent="0.2">
      <c r="A4" s="215" t="s">
        <v>414</v>
      </c>
      <c r="B4" s="215" t="s">
        <v>136</v>
      </c>
      <c r="C4" s="215" t="s">
        <v>451</v>
      </c>
      <c r="D4" s="215" t="s">
        <v>452</v>
      </c>
    </row>
    <row r="5" spans="1:5" s="217" customFormat="1" ht="15" x14ac:dyDescent="0.25">
      <c r="A5" s="228" t="s">
        <v>417</v>
      </c>
      <c r="B5" s="217" t="s">
        <v>418</v>
      </c>
      <c r="C5" s="217" t="s">
        <v>419</v>
      </c>
      <c r="D5" s="218" t="s">
        <v>463</v>
      </c>
    </row>
    <row r="6" spans="1:5" s="219" customFormat="1" x14ac:dyDescent="0.2"/>
    <row r="7" spans="1:5" s="219" customFormat="1" ht="14.25" x14ac:dyDescent="0.2">
      <c r="A7" s="220" t="s">
        <v>414</v>
      </c>
      <c r="B7" s="220" t="s">
        <v>420</v>
      </c>
      <c r="D7" s="220"/>
    </row>
    <row r="8" spans="1:5" s="221" customFormat="1" ht="15" x14ac:dyDescent="0.25">
      <c r="A8" s="228" t="s">
        <v>417</v>
      </c>
      <c r="B8" s="217" t="s">
        <v>467</v>
      </c>
      <c r="C8" s="217" t="s">
        <v>453</v>
      </c>
      <c r="D8" s="216" t="s">
        <v>579</v>
      </c>
      <c r="E8" s="219"/>
    </row>
    <row r="9" spans="1:5" s="221" customFormat="1" ht="15" x14ac:dyDescent="0.25">
      <c r="A9" s="228" t="s">
        <v>417</v>
      </c>
      <c r="B9" s="217" t="s">
        <v>468</v>
      </c>
      <c r="C9" s="217" t="s">
        <v>454</v>
      </c>
      <c r="D9" s="216" t="s">
        <v>580</v>
      </c>
      <c r="E9" s="219"/>
    </row>
    <row r="10" spans="1:5" s="217" customFormat="1" ht="15" x14ac:dyDescent="0.25">
      <c r="A10" s="228" t="s">
        <v>417</v>
      </c>
      <c r="B10" s="217" t="s">
        <v>469</v>
      </c>
      <c r="C10" s="217" t="s">
        <v>421</v>
      </c>
      <c r="D10" s="216" t="s">
        <v>581</v>
      </c>
      <c r="E10" s="219"/>
    </row>
    <row r="11" spans="1:5" s="217" customFormat="1" ht="15" x14ac:dyDescent="0.25">
      <c r="A11" s="228" t="s">
        <v>417</v>
      </c>
      <c r="B11" s="217" t="s">
        <v>470</v>
      </c>
      <c r="C11" s="217" t="s">
        <v>422</v>
      </c>
      <c r="D11" s="216" t="s">
        <v>582</v>
      </c>
      <c r="E11" s="219"/>
    </row>
    <row r="12" spans="1:5" s="217" customFormat="1" ht="15" x14ac:dyDescent="0.25">
      <c r="A12" s="228" t="s">
        <v>417</v>
      </c>
      <c r="B12" s="217" t="s">
        <v>465</v>
      </c>
      <c r="C12" s="217" t="s">
        <v>435</v>
      </c>
      <c r="D12" s="216" t="s">
        <v>583</v>
      </c>
      <c r="E12" s="219"/>
    </row>
    <row r="13" spans="1:5" s="217" customFormat="1" ht="15" x14ac:dyDescent="0.25">
      <c r="A13" s="228" t="s">
        <v>417</v>
      </c>
      <c r="B13" s="217" t="s">
        <v>466</v>
      </c>
      <c r="C13" s="217" t="s">
        <v>436</v>
      </c>
      <c r="D13" s="216" t="s">
        <v>584</v>
      </c>
      <c r="E13" s="219"/>
    </row>
    <row r="14" spans="1:5" s="217" customFormat="1" ht="15" x14ac:dyDescent="0.25">
      <c r="A14" s="224" t="s">
        <v>423</v>
      </c>
      <c r="B14" s="217" t="s">
        <v>33</v>
      </c>
      <c r="C14" s="217" t="s">
        <v>424</v>
      </c>
      <c r="D14" s="216" t="s">
        <v>585</v>
      </c>
      <c r="E14" s="219"/>
    </row>
    <row r="15" spans="1:5" s="217" customFormat="1" ht="15" x14ac:dyDescent="0.25">
      <c r="A15" s="224" t="s">
        <v>423</v>
      </c>
      <c r="B15" s="217" t="s">
        <v>437</v>
      </c>
      <c r="C15" s="217" t="s">
        <v>438</v>
      </c>
      <c r="D15" s="216" t="s">
        <v>595</v>
      </c>
      <c r="E15" s="219"/>
    </row>
    <row r="16" spans="1:5" s="217" customFormat="1" ht="15" x14ac:dyDescent="0.25">
      <c r="A16" s="225" t="s">
        <v>423</v>
      </c>
      <c r="B16" s="221" t="s">
        <v>161</v>
      </c>
      <c r="C16" s="221" t="s">
        <v>457</v>
      </c>
      <c r="D16" s="223" t="s">
        <v>586</v>
      </c>
      <c r="E16" s="219"/>
    </row>
    <row r="17" spans="1:5" s="221" customFormat="1" ht="15" x14ac:dyDescent="0.25">
      <c r="A17" s="225" t="s">
        <v>423</v>
      </c>
      <c r="B17" s="221" t="s">
        <v>427</v>
      </c>
      <c r="C17" s="221" t="s">
        <v>457</v>
      </c>
      <c r="D17" s="223" t="s">
        <v>587</v>
      </c>
      <c r="E17" s="219"/>
    </row>
    <row r="18" spans="1:5" s="221" customFormat="1" ht="15" x14ac:dyDescent="0.25">
      <c r="A18" s="224" t="s">
        <v>423</v>
      </c>
      <c r="B18" s="217" t="s">
        <v>32</v>
      </c>
      <c r="C18" s="217" t="s">
        <v>424</v>
      </c>
      <c r="D18" s="216" t="s">
        <v>588</v>
      </c>
      <c r="E18" s="219"/>
    </row>
    <row r="19" spans="1:5" s="217" customFormat="1" ht="15" x14ac:dyDescent="0.25">
      <c r="A19" s="226" t="s">
        <v>425</v>
      </c>
      <c r="B19" s="217" t="s">
        <v>511</v>
      </c>
      <c r="C19" s="217" t="s">
        <v>555</v>
      </c>
      <c r="D19" s="217" t="s">
        <v>531</v>
      </c>
      <c r="E19" s="219"/>
    </row>
    <row r="20" spans="1:5" s="221" customFormat="1" ht="15" x14ac:dyDescent="0.25">
      <c r="A20" s="226" t="s">
        <v>425</v>
      </c>
      <c r="B20" s="217" t="s">
        <v>293</v>
      </c>
      <c r="C20" s="217" t="s">
        <v>605</v>
      </c>
      <c r="D20" s="216" t="s">
        <v>494</v>
      </c>
      <c r="E20" s="219"/>
    </row>
    <row r="21" spans="1:5" s="221" customFormat="1" ht="15" x14ac:dyDescent="0.25">
      <c r="A21" s="226" t="s">
        <v>425</v>
      </c>
      <c r="B21" s="217" t="s">
        <v>181</v>
      </c>
      <c r="C21" s="217" t="s">
        <v>606</v>
      </c>
      <c r="D21" s="216" t="s">
        <v>409</v>
      </c>
      <c r="E21" s="219"/>
    </row>
    <row r="22" spans="1:5" s="221" customFormat="1" ht="15" x14ac:dyDescent="0.25">
      <c r="A22" s="226" t="s">
        <v>425</v>
      </c>
      <c r="B22" s="217" t="s">
        <v>164</v>
      </c>
      <c r="C22" s="217" t="s">
        <v>426</v>
      </c>
      <c r="D22" s="216" t="s">
        <v>403</v>
      </c>
      <c r="E22" s="219"/>
    </row>
    <row r="23" spans="1:5" s="217" customFormat="1" ht="15" x14ac:dyDescent="0.25">
      <c r="A23" s="226" t="s">
        <v>425</v>
      </c>
      <c r="B23" s="217" t="s">
        <v>162</v>
      </c>
      <c r="C23" s="217" t="s">
        <v>553</v>
      </c>
      <c r="D23" s="217" t="s">
        <v>474</v>
      </c>
      <c r="E23" s="219"/>
    </row>
    <row r="24" spans="1:5" s="217" customFormat="1" ht="15" x14ac:dyDescent="0.25">
      <c r="A24" s="226" t="s">
        <v>425</v>
      </c>
      <c r="B24" s="217" t="s">
        <v>162</v>
      </c>
      <c r="C24" s="217" t="s">
        <v>455</v>
      </c>
      <c r="D24" s="217" t="s">
        <v>476</v>
      </c>
      <c r="E24" s="219"/>
    </row>
    <row r="25" spans="1:5" s="221" customFormat="1" ht="15" x14ac:dyDescent="0.25">
      <c r="A25" s="226" t="s">
        <v>425</v>
      </c>
      <c r="B25" s="217" t="s">
        <v>527</v>
      </c>
      <c r="C25" s="217" t="s">
        <v>554</v>
      </c>
      <c r="D25" s="217" t="s">
        <v>530</v>
      </c>
      <c r="E25" s="219"/>
    </row>
    <row r="26" spans="1:5" s="217" customFormat="1" ht="15" x14ac:dyDescent="0.25">
      <c r="A26" s="226" t="s">
        <v>425</v>
      </c>
      <c r="B26" s="217" t="s">
        <v>163</v>
      </c>
      <c r="C26" s="217" t="s">
        <v>456</v>
      </c>
      <c r="D26" s="217" t="s">
        <v>410</v>
      </c>
      <c r="E26" s="219"/>
    </row>
    <row r="27" spans="1:5" s="217" customFormat="1" ht="15" x14ac:dyDescent="0.25">
      <c r="A27" s="226" t="s">
        <v>425</v>
      </c>
      <c r="B27" s="217" t="s">
        <v>16</v>
      </c>
      <c r="C27" s="217" t="s">
        <v>428</v>
      </c>
      <c r="D27" s="216" t="s">
        <v>589</v>
      </c>
      <c r="E27" s="219"/>
    </row>
    <row r="28" spans="1:5" s="217" customFormat="1" ht="15" x14ac:dyDescent="0.25">
      <c r="A28" s="226" t="s">
        <v>425</v>
      </c>
      <c r="B28" s="217" t="s">
        <v>4</v>
      </c>
      <c r="C28" s="217" t="s">
        <v>574</v>
      </c>
      <c r="D28" s="216" t="s">
        <v>475</v>
      </c>
      <c r="E28" s="219"/>
    </row>
    <row r="29" spans="1:5" s="217" customFormat="1" ht="15" x14ac:dyDescent="0.25">
      <c r="A29" s="226" t="s">
        <v>425</v>
      </c>
      <c r="B29" s="217" t="s">
        <v>4</v>
      </c>
      <c r="C29" s="217" t="s">
        <v>575</v>
      </c>
      <c r="D29" s="216" t="s">
        <v>496</v>
      </c>
      <c r="E29" s="219"/>
    </row>
    <row r="30" spans="1:5" s="217" customFormat="1" ht="15" x14ac:dyDescent="0.25">
      <c r="A30" s="226" t="s">
        <v>425</v>
      </c>
      <c r="B30" s="217" t="s">
        <v>61</v>
      </c>
      <c r="C30" s="217" t="s">
        <v>573</v>
      </c>
      <c r="D30" s="216" t="s">
        <v>590</v>
      </c>
      <c r="E30" s="219"/>
    </row>
    <row r="31" spans="1:5" s="217" customFormat="1" ht="15" x14ac:dyDescent="0.25">
      <c r="A31" s="226" t="s">
        <v>425</v>
      </c>
      <c r="B31" s="217" t="s">
        <v>56</v>
      </c>
      <c r="C31" s="217" t="s">
        <v>567</v>
      </c>
      <c r="D31" s="216" t="s">
        <v>521</v>
      </c>
      <c r="E31" s="219"/>
    </row>
    <row r="32" spans="1:5" s="217" customFormat="1" ht="15" x14ac:dyDescent="0.25">
      <c r="A32" s="226" t="s">
        <v>425</v>
      </c>
      <c r="B32" s="217" t="s">
        <v>56</v>
      </c>
      <c r="C32" s="217" t="s">
        <v>568</v>
      </c>
      <c r="D32" s="216" t="s">
        <v>522</v>
      </c>
      <c r="E32" s="219"/>
    </row>
    <row r="33" spans="1:5" s="217" customFormat="1" ht="15" x14ac:dyDescent="0.25">
      <c r="A33" s="226" t="s">
        <v>425</v>
      </c>
      <c r="B33" s="217" t="s">
        <v>433</v>
      </c>
      <c r="C33" s="217" t="s">
        <v>432</v>
      </c>
      <c r="D33" s="216" t="s">
        <v>591</v>
      </c>
      <c r="E33" s="219"/>
    </row>
    <row r="34" spans="1:5" s="217" customFormat="1" ht="15" x14ac:dyDescent="0.25">
      <c r="A34" s="226" t="s">
        <v>425</v>
      </c>
      <c r="B34" s="217" t="s">
        <v>551</v>
      </c>
      <c r="C34" s="217" t="s">
        <v>566</v>
      </c>
      <c r="D34" s="216" t="s">
        <v>592</v>
      </c>
      <c r="E34" s="219"/>
    </row>
    <row r="35" spans="1:5" s="217" customFormat="1" ht="15" x14ac:dyDescent="0.25">
      <c r="A35" s="226" t="s">
        <v>425</v>
      </c>
      <c r="B35" s="217" t="s">
        <v>462</v>
      </c>
      <c r="C35" s="217" t="s">
        <v>572</v>
      </c>
      <c r="D35" s="216" t="s">
        <v>593</v>
      </c>
      <c r="E35" s="219"/>
    </row>
    <row r="36" spans="1:5" s="217" customFormat="1" ht="15" x14ac:dyDescent="0.25">
      <c r="A36" s="226" t="s">
        <v>425</v>
      </c>
      <c r="B36" s="217" t="s">
        <v>176</v>
      </c>
      <c r="C36" s="217" t="s">
        <v>569</v>
      </c>
      <c r="D36" s="216" t="s">
        <v>549</v>
      </c>
      <c r="E36" s="219"/>
    </row>
    <row r="37" spans="1:5" s="217" customFormat="1" ht="15" x14ac:dyDescent="0.25">
      <c r="A37" s="226" t="s">
        <v>425</v>
      </c>
      <c r="B37" s="217" t="s">
        <v>176</v>
      </c>
      <c r="C37" s="217" t="s">
        <v>570</v>
      </c>
      <c r="D37" s="216" t="s">
        <v>550</v>
      </c>
      <c r="E37" s="219"/>
    </row>
    <row r="38" spans="1:5" s="217" customFormat="1" ht="15" x14ac:dyDescent="0.25">
      <c r="A38" s="226" t="s">
        <v>425</v>
      </c>
      <c r="B38" s="217" t="s">
        <v>461</v>
      </c>
      <c r="C38" s="217" t="s">
        <v>571</v>
      </c>
      <c r="D38" s="216" t="s">
        <v>594</v>
      </c>
      <c r="E38" s="219"/>
    </row>
    <row r="39" spans="1:5" s="217" customFormat="1" ht="15" x14ac:dyDescent="0.25">
      <c r="A39" s="227" t="s">
        <v>425</v>
      </c>
      <c r="B39" s="221" t="s">
        <v>195</v>
      </c>
      <c r="C39" s="221" t="s">
        <v>434</v>
      </c>
      <c r="D39" s="221" t="s">
        <v>578</v>
      </c>
      <c r="E39" s="219"/>
    </row>
    <row r="40" spans="1:5" s="217" customFormat="1" ht="15" x14ac:dyDescent="0.25">
      <c r="A40" s="217" t="s">
        <v>439</v>
      </c>
      <c r="B40" s="217" t="s">
        <v>440</v>
      </c>
      <c r="C40" s="217" t="s">
        <v>441</v>
      </c>
      <c r="D40" s="216" t="s">
        <v>464</v>
      </c>
    </row>
    <row r="41" spans="1:5" s="217" customFormat="1" ht="15" x14ac:dyDescent="0.25">
      <c r="D41" s="216"/>
    </row>
    <row r="42" spans="1:5" ht="14.25" x14ac:dyDescent="0.2">
      <c r="B42" s="220" t="s">
        <v>442</v>
      </c>
    </row>
    <row r="43" spans="1:5" s="217" customFormat="1" ht="15" x14ac:dyDescent="0.25">
      <c r="A43" s="217" t="s">
        <v>443</v>
      </c>
      <c r="B43" s="217" t="s">
        <v>90</v>
      </c>
      <c r="C43" s="217" t="s">
        <v>444</v>
      </c>
    </row>
    <row r="44" spans="1:5" s="221" customFormat="1" ht="15" x14ac:dyDescent="0.25">
      <c r="A44" s="217" t="s">
        <v>445</v>
      </c>
      <c r="B44" s="217" t="s">
        <v>446</v>
      </c>
      <c r="C44" s="217" t="s">
        <v>447</v>
      </c>
      <c r="D44" s="217"/>
    </row>
    <row r="45" spans="1:5" s="221" customFormat="1" ht="15" x14ac:dyDescent="0.25">
      <c r="A45" s="217" t="s">
        <v>448</v>
      </c>
      <c r="B45" s="217" t="s">
        <v>449</v>
      </c>
      <c r="C45" s="217" t="s">
        <v>447</v>
      </c>
      <c r="D45" s="217"/>
    </row>
    <row r="46" spans="1:5" s="217" customFormat="1" ht="15" x14ac:dyDescent="0.25">
      <c r="A46" s="217" t="s">
        <v>423</v>
      </c>
      <c r="B46" s="217" t="s">
        <v>450</v>
      </c>
      <c r="C46" s="217" t="s">
        <v>447</v>
      </c>
    </row>
    <row r="48" spans="1:5" ht="18.75" x14ac:dyDescent="0.4">
      <c r="A48" s="222" t="s">
        <v>459</v>
      </c>
      <c r="B48" s="222" t="s">
        <v>472</v>
      </c>
    </row>
    <row r="49" spans="2:2" ht="18.75" x14ac:dyDescent="0.4">
      <c r="B49" s="222" t="s">
        <v>458</v>
      </c>
    </row>
    <row r="50" spans="2:2" ht="15" x14ac:dyDescent="0.3">
      <c r="B50" s="250" t="s">
        <v>556</v>
      </c>
    </row>
  </sheetData>
  <sortState ref="A8:D38">
    <sortCondition ref="A8:A38"/>
    <sortCondition ref="B8:B38"/>
  </sortState>
  <pageMargins left="0.7" right="0.7"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18"/>
  <sheetViews>
    <sheetView workbookViewId="0">
      <selection activeCell="D11" sqref="D11"/>
    </sheetView>
  </sheetViews>
  <sheetFormatPr defaultRowHeight="12.75" x14ac:dyDescent="0.2"/>
  <cols>
    <col min="1" max="1" width="12" bestFit="1" customWidth="1"/>
    <col min="2" max="2" width="37.85546875" customWidth="1"/>
    <col min="3" max="3" width="49.5703125" bestFit="1" customWidth="1"/>
    <col min="4" max="4" width="48.85546875" bestFit="1" customWidth="1"/>
  </cols>
  <sheetData>
    <row r="1" spans="1:4" ht="14.25" x14ac:dyDescent="0.2">
      <c r="A1" s="215" t="s">
        <v>414</v>
      </c>
      <c r="B1" s="215" t="s">
        <v>136</v>
      </c>
      <c r="C1" s="215" t="s">
        <v>451</v>
      </c>
      <c r="D1" s="215" t="s">
        <v>452</v>
      </c>
    </row>
    <row r="2" spans="1:4" s="216" customFormat="1" ht="15" x14ac:dyDescent="0.25">
      <c r="A2" s="217" t="s">
        <v>75</v>
      </c>
      <c r="B2" s="217" t="s">
        <v>51</v>
      </c>
      <c r="C2" s="217" t="s">
        <v>416</v>
      </c>
      <c r="D2" s="216" t="s">
        <v>604</v>
      </c>
    </row>
    <row r="3" spans="1:4" s="219" customFormat="1" x14ac:dyDescent="0.2"/>
    <row r="4" spans="1:4" s="219" customFormat="1" ht="14.25" x14ac:dyDescent="0.2">
      <c r="A4" s="220" t="s">
        <v>414</v>
      </c>
      <c r="B4" s="220" t="s">
        <v>420</v>
      </c>
      <c r="D4" s="220"/>
    </row>
    <row r="5" spans="1:4" s="217" customFormat="1" ht="15" x14ac:dyDescent="0.25">
      <c r="A5" s="217" t="s">
        <v>75</v>
      </c>
      <c r="B5" s="217" t="s">
        <v>44</v>
      </c>
      <c r="C5" s="217" t="s">
        <v>429</v>
      </c>
      <c r="D5" s="216" t="s">
        <v>600</v>
      </c>
    </row>
    <row r="6" spans="1:4" s="217" customFormat="1" ht="15" x14ac:dyDescent="0.25">
      <c r="A6" s="217" t="s">
        <v>75</v>
      </c>
      <c r="B6" s="217" t="s">
        <v>45</v>
      </c>
      <c r="C6" s="217" t="s">
        <v>430</v>
      </c>
      <c r="D6" s="216" t="s">
        <v>601</v>
      </c>
    </row>
    <row r="7" spans="1:4" s="217" customFormat="1" ht="15" x14ac:dyDescent="0.25">
      <c r="A7" s="217" t="s">
        <v>75</v>
      </c>
      <c r="B7" s="217" t="s">
        <v>23</v>
      </c>
      <c r="C7" s="217" t="s">
        <v>431</v>
      </c>
      <c r="D7" s="216" t="s">
        <v>602</v>
      </c>
    </row>
    <row r="8" spans="1:4" s="217" customFormat="1" ht="15" x14ac:dyDescent="0.25">
      <c r="A8" s="217" t="s">
        <v>75</v>
      </c>
      <c r="B8" s="217" t="s">
        <v>18</v>
      </c>
      <c r="C8" s="217" t="s">
        <v>432</v>
      </c>
      <c r="D8" s="216" t="s">
        <v>603</v>
      </c>
    </row>
    <row r="9" spans="1:4" s="217" customFormat="1" ht="15" x14ac:dyDescent="0.25">
      <c r="A9" s="217" t="s">
        <v>75</v>
      </c>
      <c r="B9" s="217" t="s">
        <v>201</v>
      </c>
      <c r="C9" s="217" t="s">
        <v>471</v>
      </c>
      <c r="D9" s="216" t="s">
        <v>599</v>
      </c>
    </row>
    <row r="10" spans="1:4" s="217" customFormat="1" ht="15" x14ac:dyDescent="0.25">
      <c r="A10" s="217" t="s">
        <v>439</v>
      </c>
      <c r="B10" s="217" t="s">
        <v>440</v>
      </c>
      <c r="C10" s="217" t="s">
        <v>441</v>
      </c>
      <c r="D10" s="216" t="s">
        <v>548</v>
      </c>
    </row>
    <row r="11" spans="1:4" s="217" customFormat="1" ht="15" x14ac:dyDescent="0.25">
      <c r="D11" s="216"/>
    </row>
    <row r="12" spans="1:4" ht="14.25" x14ac:dyDescent="0.2">
      <c r="B12" s="220" t="s">
        <v>442</v>
      </c>
    </row>
    <row r="13" spans="1:4" s="217" customFormat="1" ht="15" x14ac:dyDescent="0.25">
      <c r="A13" s="217" t="s">
        <v>443</v>
      </c>
      <c r="B13" s="217" t="s">
        <v>90</v>
      </c>
      <c r="C13" s="217" t="s">
        <v>444</v>
      </c>
    </row>
    <row r="14" spans="1:4" s="221" customFormat="1" ht="15" x14ac:dyDescent="0.25">
      <c r="A14" s="217" t="s">
        <v>445</v>
      </c>
      <c r="B14" s="217" t="s">
        <v>446</v>
      </c>
      <c r="C14" s="217" t="s">
        <v>447</v>
      </c>
      <c r="D14" s="217"/>
    </row>
    <row r="15" spans="1:4" s="221" customFormat="1" ht="15" x14ac:dyDescent="0.25">
      <c r="A15" s="217" t="s">
        <v>448</v>
      </c>
      <c r="B15" s="217" t="s">
        <v>449</v>
      </c>
      <c r="C15" s="217" t="s">
        <v>447</v>
      </c>
      <c r="D15" s="217"/>
    </row>
    <row r="17" spans="1:2" ht="18.75" x14ac:dyDescent="0.4">
      <c r="A17" s="222"/>
      <c r="B17" s="222"/>
    </row>
    <row r="18" spans="1:2" ht="18.75" x14ac:dyDescent="0.4">
      <c r="B18" s="222"/>
    </row>
  </sheetData>
  <sortState ref="A5:D9">
    <sortCondition ref="B5:B9"/>
  </sortState>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0"/>
  <sheetViews>
    <sheetView zoomScale="75" zoomScaleNormal="75" workbookViewId="0">
      <selection sqref="A1:B1"/>
    </sheetView>
  </sheetViews>
  <sheetFormatPr defaultColWidth="9.140625" defaultRowHeight="18" x14ac:dyDescent="0.25"/>
  <cols>
    <col min="1" max="1" width="52.140625" style="1" customWidth="1"/>
    <col min="2" max="2" width="120.42578125" style="3" customWidth="1"/>
    <col min="3" max="16384" width="9.140625" style="1"/>
  </cols>
  <sheetData>
    <row r="1" spans="1:2" x14ac:dyDescent="0.25">
      <c r="A1" s="353" t="s">
        <v>159</v>
      </c>
      <c r="B1" s="354"/>
    </row>
    <row r="2" spans="1:2" x14ac:dyDescent="0.25">
      <c r="A2" s="2" t="s">
        <v>155</v>
      </c>
    </row>
    <row r="3" spans="1:2" x14ac:dyDescent="0.25">
      <c r="A3" s="2"/>
    </row>
    <row r="4" spans="1:2" x14ac:dyDescent="0.25">
      <c r="A4" s="2" t="s">
        <v>221</v>
      </c>
    </row>
    <row r="5" spans="1:2" x14ac:dyDescent="0.25">
      <c r="A5" s="2"/>
    </row>
    <row r="6" spans="1:2" x14ac:dyDescent="0.25">
      <c r="A6" s="2" t="s">
        <v>156</v>
      </c>
    </row>
    <row r="8" spans="1:2" x14ac:dyDescent="0.25">
      <c r="A8" s="4" t="s">
        <v>222</v>
      </c>
      <c r="B8" s="3" t="s">
        <v>285</v>
      </c>
    </row>
    <row r="10" spans="1:2" x14ac:dyDescent="0.25">
      <c r="A10" s="4" t="s">
        <v>223</v>
      </c>
      <c r="B10" s="5" t="s">
        <v>277</v>
      </c>
    </row>
    <row r="11" spans="1:2" x14ac:dyDescent="0.25">
      <c r="B11" s="1" t="s">
        <v>281</v>
      </c>
    </row>
    <row r="12" spans="1:2" ht="18" customHeight="1" x14ac:dyDescent="0.25"/>
    <row r="13" spans="1:2" x14ac:dyDescent="0.25">
      <c r="A13" s="4" t="s">
        <v>224</v>
      </c>
      <c r="B13" s="5" t="s">
        <v>225</v>
      </c>
    </row>
    <row r="15" spans="1:2" x14ac:dyDescent="0.25">
      <c r="A15" s="4" t="s">
        <v>226</v>
      </c>
      <c r="B15" s="5" t="s">
        <v>227</v>
      </c>
    </row>
    <row r="16" spans="1:2" x14ac:dyDescent="0.25">
      <c r="A16" s="4"/>
    </row>
    <row r="17" spans="1:2" x14ac:dyDescent="0.25">
      <c r="A17" s="4" t="s">
        <v>228</v>
      </c>
      <c r="B17" s="5" t="s">
        <v>537</v>
      </c>
    </row>
    <row r="19" spans="1:2" x14ac:dyDescent="0.25">
      <c r="A19" s="355" t="s">
        <v>229</v>
      </c>
      <c r="B19" s="356"/>
    </row>
    <row r="20" spans="1:2" x14ac:dyDescent="0.25">
      <c r="A20" s="357" t="s">
        <v>183</v>
      </c>
      <c r="B20" s="354"/>
    </row>
  </sheetData>
  <mergeCells count="3">
    <mergeCell ref="A1:B1"/>
    <mergeCell ref="A19:B19"/>
    <mergeCell ref="A20:B20"/>
  </mergeCells>
  <pageMargins left="0.25" right="0.25" top="0.75" bottom="0.75" header="0.3" footer="0.3"/>
  <pageSetup scale="79" orientation="landscape" r:id="rId1"/>
  <headerFooter>
    <oddHeader>&amp;RPayroll _Steps_MN_BW_V.2</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98"/>
  <sheetViews>
    <sheetView showGridLines="0" zoomScale="85" zoomScaleNormal="85" workbookViewId="0">
      <selection activeCell="H43" sqref="H43"/>
    </sheetView>
  </sheetViews>
  <sheetFormatPr defaultColWidth="9.140625" defaultRowHeight="15.75" x14ac:dyDescent="0.2"/>
  <cols>
    <col min="1" max="1" width="10.7109375" style="130" customWidth="1"/>
    <col min="2" max="2" width="16.7109375" style="132" customWidth="1"/>
    <col min="3" max="3" width="16.7109375" style="130" customWidth="1"/>
    <col min="4" max="4" width="20.7109375" style="130" customWidth="1"/>
    <col min="5" max="5" width="65.7109375" style="130" customWidth="1"/>
    <col min="6" max="6" width="16.7109375" style="130" customWidth="1"/>
    <col min="7" max="7" width="24" style="130" customWidth="1"/>
    <col min="8" max="8" width="50.7109375" style="130" customWidth="1"/>
    <col min="9" max="16384" width="9.140625" style="130"/>
  </cols>
  <sheetData>
    <row r="1" spans="1:8" x14ac:dyDescent="0.2">
      <c r="A1" s="183" t="s">
        <v>73</v>
      </c>
      <c r="B1" s="184"/>
      <c r="E1" s="358" t="s">
        <v>60</v>
      </c>
    </row>
    <row r="2" spans="1:8" ht="15.95" customHeight="1" x14ac:dyDescent="0.2">
      <c r="A2" s="185" t="s">
        <v>289</v>
      </c>
      <c r="B2" s="186"/>
      <c r="E2" s="358"/>
    </row>
    <row r="3" spans="1:8" x14ac:dyDescent="0.2">
      <c r="A3" s="187" t="s">
        <v>74</v>
      </c>
      <c r="B3" s="188"/>
      <c r="E3" s="358"/>
    </row>
    <row r="4" spans="1:8" ht="15.95" customHeight="1" x14ac:dyDescent="0.2">
      <c r="A4" s="189" t="s">
        <v>205</v>
      </c>
      <c r="B4" s="190"/>
      <c r="E4" s="131"/>
    </row>
    <row r="5" spans="1:8" ht="15.95" customHeight="1" x14ac:dyDescent="0.2">
      <c r="A5" s="191" t="s">
        <v>96</v>
      </c>
      <c r="B5" s="192"/>
      <c r="E5" s="131"/>
    </row>
    <row r="6" spans="1:8" ht="15.95" customHeight="1" x14ac:dyDescent="0.2">
      <c r="A6" s="193" t="s">
        <v>75</v>
      </c>
      <c r="B6" s="194"/>
      <c r="D6" s="132"/>
      <c r="E6" s="131"/>
    </row>
    <row r="7" spans="1:8" ht="15.95" customHeight="1" x14ac:dyDescent="0.2">
      <c r="A7" s="195" t="s">
        <v>76</v>
      </c>
      <c r="B7" s="196"/>
      <c r="C7" s="132"/>
    </row>
    <row r="8" spans="1:8" ht="31.5" x14ac:dyDescent="0.2">
      <c r="A8" s="212"/>
      <c r="B8" s="133" t="s">
        <v>99</v>
      </c>
      <c r="C8" s="134" t="s">
        <v>135</v>
      </c>
      <c r="D8" s="134" t="s">
        <v>1</v>
      </c>
      <c r="E8" s="134" t="s">
        <v>13</v>
      </c>
      <c r="F8" s="134" t="s">
        <v>78</v>
      </c>
      <c r="G8" s="134" t="s">
        <v>122</v>
      </c>
      <c r="H8" s="134" t="s">
        <v>123</v>
      </c>
    </row>
    <row r="9" spans="1:8" s="144" customFormat="1" ht="47.25" x14ac:dyDescent="0.2">
      <c r="A9" s="177"/>
      <c r="B9" s="142"/>
      <c r="C9" s="137" t="s">
        <v>62</v>
      </c>
      <c r="D9" s="137" t="s">
        <v>320</v>
      </c>
      <c r="E9" s="137" t="s">
        <v>319</v>
      </c>
      <c r="F9" s="137" t="s">
        <v>74</v>
      </c>
      <c r="G9" s="136"/>
      <c r="H9" s="143"/>
    </row>
    <row r="10" spans="1:8" s="144" customFormat="1" ht="47.25" x14ac:dyDescent="0.2">
      <c r="A10" s="177"/>
      <c r="B10" s="142"/>
      <c r="C10" s="137" t="s">
        <v>62</v>
      </c>
      <c r="D10" s="137" t="s">
        <v>390</v>
      </c>
      <c r="E10" s="137" t="s">
        <v>300</v>
      </c>
      <c r="F10" s="137" t="s">
        <v>74</v>
      </c>
      <c r="G10" s="136"/>
      <c r="H10" s="136"/>
    </row>
    <row r="11" spans="1:8" s="144" customFormat="1" ht="83.45" customHeight="1" x14ac:dyDescent="0.2">
      <c r="A11" s="177"/>
      <c r="B11" s="142"/>
      <c r="C11" s="137" t="s">
        <v>62</v>
      </c>
      <c r="D11" s="137" t="s">
        <v>378</v>
      </c>
      <c r="E11" s="137" t="s">
        <v>565</v>
      </c>
      <c r="F11" s="137" t="s">
        <v>74</v>
      </c>
      <c r="G11" s="136"/>
      <c r="H11" s="136"/>
    </row>
    <row r="12" spans="1:8" s="144" customFormat="1" ht="78.75" x14ac:dyDescent="0.2">
      <c r="A12" s="178"/>
      <c r="B12" s="197"/>
      <c r="C12" s="145" t="s">
        <v>62</v>
      </c>
      <c r="D12" s="145" t="s">
        <v>321</v>
      </c>
      <c r="E12" s="145" t="s">
        <v>314</v>
      </c>
      <c r="F12" s="145" t="s">
        <v>205</v>
      </c>
      <c r="G12" s="146"/>
      <c r="H12" s="147"/>
    </row>
    <row r="13" spans="1:8" s="144" customFormat="1" ht="47.25" x14ac:dyDescent="0.2">
      <c r="A13" s="179"/>
      <c r="B13" s="149"/>
      <c r="C13" s="150" t="s">
        <v>73</v>
      </c>
      <c r="D13" s="150" t="s">
        <v>383</v>
      </c>
      <c r="E13" s="150" t="s">
        <v>98</v>
      </c>
      <c r="F13" s="150" t="s">
        <v>118</v>
      </c>
      <c r="G13" s="151"/>
      <c r="H13" s="151"/>
    </row>
    <row r="14" spans="1:8" s="144" customFormat="1" ht="31.5" x14ac:dyDescent="0.2">
      <c r="A14" s="177"/>
      <c r="B14" s="142" t="s">
        <v>252</v>
      </c>
      <c r="C14" s="137" t="s">
        <v>181</v>
      </c>
      <c r="D14" s="137" t="s">
        <v>384</v>
      </c>
      <c r="E14" s="137" t="s">
        <v>391</v>
      </c>
      <c r="F14" s="137" t="s">
        <v>74</v>
      </c>
      <c r="G14" s="136"/>
      <c r="H14" s="143"/>
    </row>
    <row r="15" spans="1:8" s="144" customFormat="1" ht="47.25" x14ac:dyDescent="0.2">
      <c r="A15" s="177"/>
      <c r="B15" s="142"/>
      <c r="C15" s="137" t="s">
        <v>62</v>
      </c>
      <c r="D15" s="137" t="s">
        <v>499</v>
      </c>
      <c r="E15" s="137" t="s">
        <v>500</v>
      </c>
      <c r="F15" s="137" t="s">
        <v>74</v>
      </c>
      <c r="G15" s="136"/>
      <c r="H15" s="143"/>
    </row>
    <row r="16" spans="1:8" s="148" customFormat="1" ht="63" x14ac:dyDescent="0.2">
      <c r="A16" s="180"/>
      <c r="B16" s="152"/>
      <c r="C16" s="137" t="s">
        <v>64</v>
      </c>
      <c r="D16" s="137" t="s">
        <v>0</v>
      </c>
      <c r="E16" s="137" t="s">
        <v>323</v>
      </c>
      <c r="F16" s="137" t="s">
        <v>74</v>
      </c>
      <c r="G16" s="136" t="s">
        <v>304</v>
      </c>
      <c r="H16" s="136" t="s">
        <v>546</v>
      </c>
    </row>
    <row r="17" spans="1:9" ht="50.45" customHeight="1" x14ac:dyDescent="0.2">
      <c r="A17" s="213"/>
      <c r="B17" s="359" t="s">
        <v>393</v>
      </c>
      <c r="C17" s="360"/>
      <c r="D17" s="360"/>
      <c r="E17" s="360"/>
      <c r="F17" s="360"/>
      <c r="G17" s="361"/>
      <c r="H17" s="155"/>
      <c r="I17" s="153"/>
    </row>
    <row r="18" spans="1:9" ht="31.5" x14ac:dyDescent="0.2">
      <c r="A18" s="177"/>
      <c r="B18" s="142"/>
      <c r="C18" s="137" t="s">
        <v>557</v>
      </c>
      <c r="D18" s="137" t="s">
        <v>558</v>
      </c>
      <c r="E18" s="137" t="s">
        <v>559</v>
      </c>
      <c r="F18" s="137" t="s">
        <v>74</v>
      </c>
      <c r="G18" s="136"/>
      <c r="H18" s="136" t="s">
        <v>144</v>
      </c>
    </row>
    <row r="19" spans="1:9" ht="63" x14ac:dyDescent="0.2">
      <c r="A19" s="177"/>
      <c r="B19" s="142" t="s">
        <v>198</v>
      </c>
      <c r="C19" s="137" t="s">
        <v>2</v>
      </c>
      <c r="D19" s="137" t="s">
        <v>3</v>
      </c>
      <c r="E19" s="137" t="s">
        <v>324</v>
      </c>
      <c r="F19" s="137" t="s">
        <v>74</v>
      </c>
      <c r="G19" s="136" t="s">
        <v>689</v>
      </c>
      <c r="H19" s="136"/>
    </row>
    <row r="20" spans="1:9" ht="31.5" x14ac:dyDescent="0.2">
      <c r="A20" s="177"/>
      <c r="B20" s="142"/>
      <c r="C20" s="137" t="s">
        <v>650</v>
      </c>
      <c r="D20" s="137" t="s">
        <v>5</v>
      </c>
      <c r="E20" s="137" t="s">
        <v>274</v>
      </c>
      <c r="F20" s="137" t="s">
        <v>74</v>
      </c>
      <c r="G20" s="136"/>
      <c r="H20" s="136" t="s">
        <v>144</v>
      </c>
    </row>
    <row r="21" spans="1:9" ht="31.5" x14ac:dyDescent="0.2">
      <c r="A21" s="177"/>
      <c r="B21" s="142"/>
      <c r="C21" s="137" t="s">
        <v>6</v>
      </c>
      <c r="D21" s="137" t="s">
        <v>7</v>
      </c>
      <c r="E21" s="137" t="s">
        <v>126</v>
      </c>
      <c r="F21" s="137" t="s">
        <v>74</v>
      </c>
      <c r="G21" s="136"/>
      <c r="H21" s="136" t="s">
        <v>144</v>
      </c>
    </row>
    <row r="22" spans="1:9" s="144" customFormat="1" ht="47.25" x14ac:dyDescent="0.2">
      <c r="A22" s="177"/>
      <c r="B22" s="142"/>
      <c r="C22" s="137" t="s">
        <v>62</v>
      </c>
      <c r="D22" s="137" t="s">
        <v>63</v>
      </c>
      <c r="E22" s="137" t="s">
        <v>325</v>
      </c>
      <c r="F22" s="137" t="s">
        <v>74</v>
      </c>
      <c r="G22" s="143"/>
      <c r="H22" s="143"/>
    </row>
    <row r="23" spans="1:9" ht="47.25" x14ac:dyDescent="0.2">
      <c r="A23" s="177"/>
      <c r="B23" s="142"/>
      <c r="C23" s="137" t="s">
        <v>62</v>
      </c>
      <c r="D23" s="137" t="s">
        <v>394</v>
      </c>
      <c r="E23" s="198" t="s">
        <v>395</v>
      </c>
      <c r="F23" s="137" t="s">
        <v>74</v>
      </c>
      <c r="G23" s="136"/>
      <c r="H23" s="136"/>
    </row>
    <row r="24" spans="1:9" ht="47.45" customHeight="1" x14ac:dyDescent="0.2">
      <c r="A24" s="177"/>
      <c r="B24" s="142" t="s">
        <v>100</v>
      </c>
      <c r="C24" s="137" t="s">
        <v>11</v>
      </c>
      <c r="D24" s="137" t="s">
        <v>12</v>
      </c>
      <c r="E24" s="137" t="s">
        <v>273</v>
      </c>
      <c r="F24" s="137" t="s">
        <v>74</v>
      </c>
      <c r="G24" s="136" t="s">
        <v>235</v>
      </c>
      <c r="H24" s="136"/>
    </row>
    <row r="25" spans="1:9" s="144" customFormat="1" ht="47.25" x14ac:dyDescent="0.2">
      <c r="A25" s="177"/>
      <c r="B25" s="142" t="s">
        <v>252</v>
      </c>
      <c r="C25" s="137" t="s">
        <v>497</v>
      </c>
      <c r="D25" s="137" t="s">
        <v>498</v>
      </c>
      <c r="E25" s="137" t="s">
        <v>534</v>
      </c>
      <c r="F25" s="137" t="s">
        <v>74</v>
      </c>
      <c r="G25" s="136"/>
      <c r="H25" s="137" t="s">
        <v>533</v>
      </c>
    </row>
    <row r="26" spans="1:9" ht="31.5" x14ac:dyDescent="0.2">
      <c r="A26" s="177"/>
      <c r="B26" s="142"/>
      <c r="C26" s="137" t="s">
        <v>710</v>
      </c>
      <c r="D26" s="137" t="s">
        <v>43</v>
      </c>
      <c r="E26" s="137" t="s">
        <v>396</v>
      </c>
      <c r="F26" s="137" t="s">
        <v>74</v>
      </c>
      <c r="G26" s="143"/>
      <c r="H26" s="136" t="s">
        <v>726</v>
      </c>
    </row>
    <row r="27" spans="1:9" ht="31.5" x14ac:dyDescent="0.2">
      <c r="A27" s="177"/>
      <c r="B27" s="142"/>
      <c r="C27" s="137" t="s">
        <v>4</v>
      </c>
      <c r="D27" s="137" t="s">
        <v>5</v>
      </c>
      <c r="E27" s="137" t="s">
        <v>318</v>
      </c>
      <c r="F27" s="137" t="s">
        <v>74</v>
      </c>
      <c r="G27" s="136"/>
      <c r="H27" s="154"/>
    </row>
    <row r="28" spans="1:9" ht="110.25" x14ac:dyDescent="0.2">
      <c r="A28" s="177"/>
      <c r="B28" s="142"/>
      <c r="C28" s="137" t="s">
        <v>6</v>
      </c>
      <c r="D28" s="137" t="s">
        <v>7</v>
      </c>
      <c r="E28" s="137" t="s">
        <v>127</v>
      </c>
      <c r="F28" s="137" t="s">
        <v>74</v>
      </c>
      <c r="G28" s="136"/>
      <c r="H28" s="136" t="s">
        <v>167</v>
      </c>
    </row>
    <row r="29" spans="1:9" ht="52.5" customHeight="1" x14ac:dyDescent="0.2">
      <c r="A29" s="177"/>
      <c r="B29" s="142" t="s">
        <v>252</v>
      </c>
      <c r="C29" s="137" t="s">
        <v>164</v>
      </c>
      <c r="D29" s="137" t="s">
        <v>400</v>
      </c>
      <c r="E29" s="137" t="s">
        <v>315</v>
      </c>
      <c r="F29" s="137" t="s">
        <v>74</v>
      </c>
      <c r="G29" s="157"/>
      <c r="H29" s="166"/>
    </row>
    <row r="30" spans="1:9" ht="47.25" x14ac:dyDescent="0.2">
      <c r="A30" s="177"/>
      <c r="B30" s="142"/>
      <c r="C30" s="137" t="s">
        <v>53</v>
      </c>
      <c r="D30" s="137" t="s">
        <v>397</v>
      </c>
      <c r="E30" s="137" t="s">
        <v>316</v>
      </c>
      <c r="F30" s="137" t="s">
        <v>74</v>
      </c>
      <c r="G30" s="143"/>
      <c r="H30" s="143"/>
    </row>
    <row r="31" spans="1:9" ht="31.5" x14ac:dyDescent="0.2">
      <c r="A31" s="177"/>
      <c r="B31" s="142" t="s">
        <v>252</v>
      </c>
      <c r="C31" s="137" t="s">
        <v>164</v>
      </c>
      <c r="D31" s="137" t="s">
        <v>401</v>
      </c>
      <c r="E31" s="137" t="s">
        <v>317</v>
      </c>
      <c r="F31" s="137" t="s">
        <v>74</v>
      </c>
      <c r="G31" s="157"/>
      <c r="H31" s="166" t="s">
        <v>403</v>
      </c>
    </row>
    <row r="32" spans="1:9" ht="65.45" customHeight="1" x14ac:dyDescent="0.2">
      <c r="A32" s="177"/>
      <c r="B32" s="142"/>
      <c r="C32" s="137" t="s">
        <v>53</v>
      </c>
      <c r="D32" s="137" t="s">
        <v>398</v>
      </c>
      <c r="E32" s="137" t="s">
        <v>399</v>
      </c>
      <c r="F32" s="137" t="s">
        <v>74</v>
      </c>
      <c r="G32" s="143"/>
      <c r="H32" s="143"/>
    </row>
    <row r="33" spans="1:8" ht="31.5" x14ac:dyDescent="0.2">
      <c r="A33" s="177"/>
      <c r="B33" s="142"/>
      <c r="C33" s="137" t="s">
        <v>710</v>
      </c>
      <c r="D33" s="137" t="s">
        <v>43</v>
      </c>
      <c r="E33" s="137" t="s">
        <v>261</v>
      </c>
      <c r="F33" s="137" t="s">
        <v>74</v>
      </c>
      <c r="G33" s="143"/>
      <c r="H33" s="136" t="s">
        <v>725</v>
      </c>
    </row>
    <row r="34" spans="1:8" ht="47.25" x14ac:dyDescent="0.2">
      <c r="A34" s="177"/>
      <c r="B34" s="142" t="s">
        <v>101</v>
      </c>
      <c r="C34" s="137" t="s">
        <v>8</v>
      </c>
      <c r="D34" s="137" t="s">
        <v>9</v>
      </c>
      <c r="E34" s="137" t="s">
        <v>402</v>
      </c>
      <c r="F34" s="137" t="s">
        <v>74</v>
      </c>
      <c r="G34" s="136" t="s">
        <v>236</v>
      </c>
      <c r="H34" s="136"/>
    </row>
    <row r="35" spans="1:8" ht="31.5" x14ac:dyDescent="0.2">
      <c r="A35" s="177"/>
      <c r="B35" s="142"/>
      <c r="C35" s="137" t="s">
        <v>4</v>
      </c>
      <c r="D35" s="137" t="s">
        <v>5</v>
      </c>
      <c r="E35" s="137" t="s">
        <v>274</v>
      </c>
      <c r="F35" s="137" t="s">
        <v>74</v>
      </c>
      <c r="G35" s="136"/>
      <c r="H35" s="154"/>
    </row>
    <row r="36" spans="1:8" ht="31.5" x14ac:dyDescent="0.2">
      <c r="A36" s="177"/>
      <c r="B36" s="142"/>
      <c r="C36" s="137" t="s">
        <v>6</v>
      </c>
      <c r="D36" s="137" t="s">
        <v>7</v>
      </c>
      <c r="E36" s="137" t="s">
        <v>128</v>
      </c>
      <c r="F36" s="137" t="s">
        <v>74</v>
      </c>
      <c r="G36" s="136"/>
      <c r="H36" s="154"/>
    </row>
    <row r="37" spans="1:8" ht="63" x14ac:dyDescent="0.2">
      <c r="A37" s="177"/>
      <c r="B37" s="142" t="s">
        <v>102</v>
      </c>
      <c r="C37" s="137" t="s">
        <v>14</v>
      </c>
      <c r="D37" s="137" t="s">
        <v>15</v>
      </c>
      <c r="E37" s="137" t="s">
        <v>681</v>
      </c>
      <c r="F37" s="137" t="s">
        <v>74</v>
      </c>
      <c r="G37" s="136" t="s">
        <v>679</v>
      </c>
      <c r="H37" s="136"/>
    </row>
    <row r="38" spans="1:8" ht="31.5" x14ac:dyDescent="0.2">
      <c r="A38" s="177"/>
      <c r="B38" s="142"/>
      <c r="C38" s="137" t="s">
        <v>4</v>
      </c>
      <c r="D38" s="137" t="s">
        <v>5</v>
      </c>
      <c r="E38" s="137" t="s">
        <v>274</v>
      </c>
      <c r="F38" s="137" t="s">
        <v>74</v>
      </c>
      <c r="G38" s="136"/>
      <c r="H38" s="154"/>
    </row>
    <row r="39" spans="1:8" ht="31.5" x14ac:dyDescent="0.2">
      <c r="A39" s="177"/>
      <c r="B39" s="142"/>
      <c r="C39" s="137" t="s">
        <v>6</v>
      </c>
      <c r="D39" s="137" t="s">
        <v>7</v>
      </c>
      <c r="E39" s="137" t="s">
        <v>129</v>
      </c>
      <c r="F39" s="137" t="s">
        <v>74</v>
      </c>
      <c r="G39" s="136"/>
      <c r="H39" s="154"/>
    </row>
    <row r="40" spans="1:8" ht="47.25" x14ac:dyDescent="0.2">
      <c r="A40" s="177"/>
      <c r="B40" s="142" t="s">
        <v>103</v>
      </c>
      <c r="C40" s="137" t="s">
        <v>16</v>
      </c>
      <c r="D40" s="137" t="s">
        <v>17</v>
      </c>
      <c r="E40" s="137" t="s">
        <v>253</v>
      </c>
      <c r="F40" s="137" t="s">
        <v>74</v>
      </c>
      <c r="G40" s="136" t="s">
        <v>158</v>
      </c>
      <c r="H40" s="136" t="s">
        <v>254</v>
      </c>
    </row>
    <row r="41" spans="1:8" ht="47.25" x14ac:dyDescent="0.2">
      <c r="A41" s="177"/>
      <c r="B41" s="142"/>
      <c r="C41" s="137" t="s">
        <v>4</v>
      </c>
      <c r="D41" s="137" t="s">
        <v>5</v>
      </c>
      <c r="E41" s="137" t="s">
        <v>274</v>
      </c>
      <c r="F41" s="137" t="s">
        <v>74</v>
      </c>
      <c r="G41" s="136" t="s">
        <v>312</v>
      </c>
      <c r="H41" s="154"/>
    </row>
    <row r="42" spans="1:8" ht="31.5" x14ac:dyDescent="0.2">
      <c r="A42" s="177"/>
      <c r="B42" s="156"/>
      <c r="C42" s="137" t="s">
        <v>6</v>
      </c>
      <c r="D42" s="137" t="s">
        <v>7</v>
      </c>
      <c r="E42" s="137" t="s">
        <v>130</v>
      </c>
      <c r="F42" s="137" t="s">
        <v>74</v>
      </c>
      <c r="G42" s="136"/>
      <c r="H42" s="143"/>
    </row>
    <row r="43" spans="1:8" ht="31.5" x14ac:dyDescent="0.2">
      <c r="A43" s="177"/>
      <c r="B43" s="142"/>
      <c r="C43" s="137" t="s">
        <v>710</v>
      </c>
      <c r="D43" s="137" t="s">
        <v>43</v>
      </c>
      <c r="E43" s="137" t="s">
        <v>261</v>
      </c>
      <c r="F43" s="137" t="s">
        <v>74</v>
      </c>
      <c r="G43" s="143"/>
      <c r="H43" s="136" t="s">
        <v>724</v>
      </c>
    </row>
    <row r="44" spans="1:8" ht="63" x14ac:dyDescent="0.2">
      <c r="A44" s="177"/>
      <c r="B44" s="142" t="s">
        <v>252</v>
      </c>
      <c r="C44" s="137" t="s">
        <v>162</v>
      </c>
      <c r="D44" s="137" t="s">
        <v>146</v>
      </c>
      <c r="E44" s="137" t="s">
        <v>404</v>
      </c>
      <c r="F44" s="137" t="s">
        <v>74</v>
      </c>
      <c r="G44" s="157"/>
      <c r="H44" s="166" t="s">
        <v>598</v>
      </c>
    </row>
    <row r="45" spans="1:8" ht="63" x14ac:dyDescent="0.2">
      <c r="A45" s="177"/>
      <c r="B45" s="152"/>
      <c r="C45" s="137" t="s">
        <v>18</v>
      </c>
      <c r="D45" s="137" t="s">
        <v>19</v>
      </c>
      <c r="E45" s="137" t="s">
        <v>406</v>
      </c>
      <c r="F45" s="137" t="s">
        <v>74</v>
      </c>
      <c r="G45" s="136"/>
      <c r="H45" s="136" t="s">
        <v>413</v>
      </c>
    </row>
    <row r="46" spans="1:8" s="230" customFormat="1" ht="31.5" x14ac:dyDescent="0.2">
      <c r="A46" s="175"/>
      <c r="B46" s="142" t="s">
        <v>252</v>
      </c>
      <c r="C46" s="136" t="s">
        <v>527</v>
      </c>
      <c r="D46" s="136" t="s">
        <v>529</v>
      </c>
      <c r="E46" s="136" t="s">
        <v>538</v>
      </c>
      <c r="F46" s="137" t="s">
        <v>74</v>
      </c>
      <c r="G46" s="138"/>
      <c r="H46" s="136" t="s">
        <v>530</v>
      </c>
    </row>
    <row r="47" spans="1:8" ht="31.5" x14ac:dyDescent="0.2">
      <c r="A47" s="177"/>
      <c r="B47" s="199"/>
      <c r="C47" s="137" t="s">
        <v>62</v>
      </c>
      <c r="D47" s="137" t="s">
        <v>124</v>
      </c>
      <c r="E47" s="137" t="s">
        <v>326</v>
      </c>
      <c r="F47" s="137" t="s">
        <v>74</v>
      </c>
      <c r="G47" s="143"/>
      <c r="H47" s="136" t="s">
        <v>306</v>
      </c>
    </row>
    <row r="48" spans="1:8" s="144" customFormat="1" ht="47.25" x14ac:dyDescent="0.2">
      <c r="A48" s="177"/>
      <c r="B48" s="142"/>
      <c r="C48" s="137" t="s">
        <v>62</v>
      </c>
      <c r="D48" s="137" t="s">
        <v>65</v>
      </c>
      <c r="E48" s="137" t="s">
        <v>208</v>
      </c>
      <c r="F48" s="137" t="s">
        <v>74</v>
      </c>
      <c r="G48" s="136"/>
      <c r="H48" s="143"/>
    </row>
    <row r="49" spans="1:8" s="144" customFormat="1" ht="47.25" x14ac:dyDescent="0.2">
      <c r="A49" s="179"/>
      <c r="B49" s="158"/>
      <c r="C49" s="150" t="s">
        <v>73</v>
      </c>
      <c r="D49" s="159" t="s">
        <v>77</v>
      </c>
      <c r="E49" s="150" t="s">
        <v>257</v>
      </c>
      <c r="F49" s="150" t="s">
        <v>104</v>
      </c>
      <c r="G49" s="151"/>
      <c r="H49" s="151"/>
    </row>
    <row r="50" spans="1:8" s="144" customFormat="1" ht="31.5" x14ac:dyDescent="0.2">
      <c r="A50" s="181"/>
      <c r="B50" s="163"/>
      <c r="C50" s="140" t="s">
        <v>6</v>
      </c>
      <c r="D50" s="140" t="s">
        <v>7</v>
      </c>
      <c r="E50" s="140" t="s">
        <v>210</v>
      </c>
      <c r="F50" s="140" t="s">
        <v>75</v>
      </c>
      <c r="G50" s="139"/>
      <c r="H50" s="139"/>
    </row>
    <row r="51" spans="1:8" ht="31.5" x14ac:dyDescent="0.2">
      <c r="A51" s="181"/>
      <c r="B51" s="200"/>
      <c r="C51" s="201" t="s">
        <v>4</v>
      </c>
      <c r="D51" s="201" t="s">
        <v>5</v>
      </c>
      <c r="E51" s="201" t="s">
        <v>209</v>
      </c>
      <c r="F51" s="140" t="s">
        <v>75</v>
      </c>
      <c r="G51" s="139"/>
      <c r="H51" s="202"/>
    </row>
    <row r="52" spans="1:8" ht="31.5" x14ac:dyDescent="0.2">
      <c r="A52" s="181"/>
      <c r="B52" s="200" t="s">
        <v>252</v>
      </c>
      <c r="C52" s="201" t="s">
        <v>527</v>
      </c>
      <c r="D52" s="201" t="s">
        <v>529</v>
      </c>
      <c r="E52" s="201" t="s">
        <v>541</v>
      </c>
      <c r="F52" s="140" t="s">
        <v>75</v>
      </c>
      <c r="G52" s="139"/>
      <c r="H52" s="202" t="s">
        <v>539</v>
      </c>
    </row>
    <row r="53" spans="1:8" ht="31.5" x14ac:dyDescent="0.2">
      <c r="A53" s="181"/>
      <c r="B53" s="162" t="s">
        <v>105</v>
      </c>
      <c r="C53" s="140" t="s">
        <v>41</v>
      </c>
      <c r="D53" s="140" t="s">
        <v>200</v>
      </c>
      <c r="E53" s="140" t="s">
        <v>211</v>
      </c>
      <c r="F53" s="140" t="s">
        <v>75</v>
      </c>
      <c r="G53" s="139" t="s">
        <v>255</v>
      </c>
      <c r="H53" s="139"/>
    </row>
    <row r="54" spans="1:8" s="144" customFormat="1" ht="31.5" x14ac:dyDescent="0.2">
      <c r="A54" s="181"/>
      <c r="B54" s="163"/>
      <c r="C54" s="140" t="s">
        <v>6</v>
      </c>
      <c r="D54" s="140" t="s">
        <v>7</v>
      </c>
      <c r="E54" s="140" t="s">
        <v>131</v>
      </c>
      <c r="F54" s="140" t="s">
        <v>75</v>
      </c>
      <c r="G54" s="139"/>
      <c r="H54" s="139"/>
    </row>
    <row r="55" spans="1:8" ht="109.5" customHeight="1" x14ac:dyDescent="0.2">
      <c r="A55" s="181"/>
      <c r="B55" s="162" t="s">
        <v>139</v>
      </c>
      <c r="C55" s="140" t="s">
        <v>42</v>
      </c>
      <c r="D55" s="140" t="s">
        <v>119</v>
      </c>
      <c r="E55" s="140" t="s">
        <v>297</v>
      </c>
      <c r="F55" s="140" t="s">
        <v>75</v>
      </c>
      <c r="G55" s="139" t="s">
        <v>338</v>
      </c>
      <c r="H55" s="139"/>
    </row>
    <row r="56" spans="1:8" s="144" customFormat="1" ht="110.25" customHeight="1" x14ac:dyDescent="0.2">
      <c r="A56" s="181"/>
      <c r="B56" s="162" t="s">
        <v>140</v>
      </c>
      <c r="C56" s="140" t="s">
        <v>42</v>
      </c>
      <c r="D56" s="140" t="s">
        <v>120</v>
      </c>
      <c r="E56" s="140" t="s">
        <v>212</v>
      </c>
      <c r="F56" s="140" t="s">
        <v>75</v>
      </c>
      <c r="G56" s="139" t="s">
        <v>339</v>
      </c>
      <c r="H56" s="139"/>
    </row>
    <row r="57" spans="1:8" s="144" customFormat="1" ht="31.5" x14ac:dyDescent="0.2">
      <c r="A57" s="181"/>
      <c r="B57" s="163"/>
      <c r="C57" s="140" t="s">
        <v>6</v>
      </c>
      <c r="D57" s="140" t="s">
        <v>7</v>
      </c>
      <c r="E57" s="140" t="s">
        <v>141</v>
      </c>
      <c r="F57" s="140" t="s">
        <v>75</v>
      </c>
      <c r="G57" s="139"/>
      <c r="H57" s="139"/>
    </row>
    <row r="58" spans="1:8" s="144" customFormat="1" ht="31.5" x14ac:dyDescent="0.2">
      <c r="A58" s="181"/>
      <c r="B58" s="162"/>
      <c r="C58" s="140" t="s">
        <v>44</v>
      </c>
      <c r="D58" s="140" t="s">
        <v>46</v>
      </c>
      <c r="E58" s="140" t="s">
        <v>241</v>
      </c>
      <c r="F58" s="140" t="s">
        <v>75</v>
      </c>
      <c r="G58" s="139"/>
      <c r="H58" s="139" t="s">
        <v>264</v>
      </c>
    </row>
    <row r="59" spans="1:8" ht="31.5" x14ac:dyDescent="0.2">
      <c r="A59" s="181"/>
      <c r="B59" s="162"/>
      <c r="C59" s="140" t="s">
        <v>45</v>
      </c>
      <c r="D59" s="140" t="s">
        <v>47</v>
      </c>
      <c r="E59" s="140" t="s">
        <v>242</v>
      </c>
      <c r="F59" s="140" t="s">
        <v>75</v>
      </c>
      <c r="G59" s="139"/>
      <c r="H59" s="139" t="s">
        <v>266</v>
      </c>
    </row>
    <row r="60" spans="1:8" ht="31.5" x14ac:dyDescent="0.2">
      <c r="A60" s="181"/>
      <c r="B60" s="162"/>
      <c r="C60" s="140" t="s">
        <v>51</v>
      </c>
      <c r="D60" s="140" t="s">
        <v>55</v>
      </c>
      <c r="E60" s="140" t="s">
        <v>213</v>
      </c>
      <c r="F60" s="140" t="s">
        <v>75</v>
      </c>
      <c r="G60" s="139" t="s">
        <v>256</v>
      </c>
      <c r="H60" s="139" t="s">
        <v>265</v>
      </c>
    </row>
    <row r="61" spans="1:8" ht="31.5" x14ac:dyDescent="0.2">
      <c r="A61" s="181"/>
      <c r="B61" s="160"/>
      <c r="C61" s="140" t="s">
        <v>62</v>
      </c>
      <c r="D61" s="140" t="s">
        <v>142</v>
      </c>
      <c r="E61" s="140" t="s">
        <v>243</v>
      </c>
      <c r="F61" s="140" t="s">
        <v>75</v>
      </c>
      <c r="G61" s="161"/>
      <c r="H61" s="161" t="s">
        <v>143</v>
      </c>
    </row>
    <row r="62" spans="1:8" ht="31.5" x14ac:dyDescent="0.2">
      <c r="A62" s="181"/>
      <c r="B62" s="160"/>
      <c r="C62" s="140" t="s">
        <v>62</v>
      </c>
      <c r="D62" s="140" t="s">
        <v>124</v>
      </c>
      <c r="E62" s="140" t="s">
        <v>244</v>
      </c>
      <c r="F62" s="140" t="s">
        <v>75</v>
      </c>
      <c r="G62" s="161"/>
      <c r="H62" s="161" t="s">
        <v>307</v>
      </c>
    </row>
    <row r="63" spans="1:8" s="144" customFormat="1" ht="63" x14ac:dyDescent="0.2">
      <c r="A63" s="179"/>
      <c r="B63" s="149"/>
      <c r="C63" s="150" t="s">
        <v>73</v>
      </c>
      <c r="D63" s="150" t="s">
        <v>111</v>
      </c>
      <c r="E63" s="150" t="s">
        <v>311</v>
      </c>
      <c r="F63" s="150" t="s">
        <v>106</v>
      </c>
      <c r="G63" s="164"/>
      <c r="H63" s="164"/>
    </row>
    <row r="64" spans="1:8" ht="31.5" x14ac:dyDescent="0.2">
      <c r="A64" s="181"/>
      <c r="B64" s="160"/>
      <c r="C64" s="140" t="s">
        <v>179</v>
      </c>
      <c r="D64" s="140" t="s">
        <v>180</v>
      </c>
      <c r="E64" s="140" t="s">
        <v>245</v>
      </c>
      <c r="F64" s="140" t="s">
        <v>75</v>
      </c>
      <c r="G64" s="161"/>
      <c r="H64" s="161" t="s">
        <v>186</v>
      </c>
    </row>
    <row r="65" spans="1:8" ht="31.5" x14ac:dyDescent="0.2">
      <c r="A65" s="181"/>
      <c r="B65" s="160"/>
      <c r="C65" s="140" t="s">
        <v>62</v>
      </c>
      <c r="D65" s="140" t="s">
        <v>137</v>
      </c>
      <c r="E65" s="140" t="s">
        <v>509</v>
      </c>
      <c r="F65" s="140" t="s">
        <v>75</v>
      </c>
      <c r="G65" s="139" t="s">
        <v>310</v>
      </c>
      <c r="H65" s="161"/>
    </row>
    <row r="66" spans="1:8" s="144" customFormat="1" ht="31.5" x14ac:dyDescent="0.2">
      <c r="A66" s="181"/>
      <c r="B66" s="160"/>
      <c r="C66" s="140" t="s">
        <v>62</v>
      </c>
      <c r="D66" s="140" t="s">
        <v>214</v>
      </c>
      <c r="E66" s="140" t="s">
        <v>510</v>
      </c>
      <c r="F66" s="140" t="s">
        <v>75</v>
      </c>
      <c r="G66" s="139"/>
      <c r="H66" s="139" t="s">
        <v>309</v>
      </c>
    </row>
    <row r="67" spans="1:8" ht="31.5" x14ac:dyDescent="0.2">
      <c r="A67" s="214"/>
      <c r="B67" s="203"/>
      <c r="C67" s="204" t="s">
        <v>62</v>
      </c>
      <c r="D67" s="204" t="s">
        <v>80</v>
      </c>
      <c r="E67" s="204" t="s">
        <v>112</v>
      </c>
      <c r="F67" s="204" t="s">
        <v>96</v>
      </c>
      <c r="G67" s="205"/>
      <c r="H67" s="205" t="s">
        <v>332</v>
      </c>
    </row>
    <row r="68" spans="1:8" ht="31.5" x14ac:dyDescent="0.2">
      <c r="A68" s="214"/>
      <c r="B68" s="203"/>
      <c r="C68" s="204" t="s">
        <v>62</v>
      </c>
      <c r="D68" s="204" t="s">
        <v>153</v>
      </c>
      <c r="E68" s="204" t="s">
        <v>246</v>
      </c>
      <c r="F68" s="204" t="s">
        <v>96</v>
      </c>
      <c r="G68" s="206"/>
      <c r="H68" s="207" t="s">
        <v>333</v>
      </c>
    </row>
    <row r="69" spans="1:8" ht="31.5" x14ac:dyDescent="0.2">
      <c r="A69" s="214"/>
      <c r="B69" s="203"/>
      <c r="C69" s="204" t="s">
        <v>62</v>
      </c>
      <c r="D69" s="204" t="s">
        <v>153</v>
      </c>
      <c r="E69" s="204" t="s">
        <v>247</v>
      </c>
      <c r="F69" s="204" t="s">
        <v>96</v>
      </c>
      <c r="G69" s="206"/>
      <c r="H69" s="205" t="s">
        <v>334</v>
      </c>
    </row>
    <row r="70" spans="1:8" ht="31.5" x14ac:dyDescent="0.2">
      <c r="A70" s="214"/>
      <c r="B70" s="203"/>
      <c r="C70" s="204" t="s">
        <v>62</v>
      </c>
      <c r="D70" s="204" t="s">
        <v>113</v>
      </c>
      <c r="E70" s="204" t="s">
        <v>217</v>
      </c>
      <c r="F70" s="204" t="s">
        <v>96</v>
      </c>
      <c r="G70" s="205"/>
      <c r="H70" s="207" t="s">
        <v>335</v>
      </c>
    </row>
    <row r="71" spans="1:8" ht="31.5" x14ac:dyDescent="0.2">
      <c r="A71" s="214"/>
      <c r="B71" s="203"/>
      <c r="C71" s="204" t="s">
        <v>62</v>
      </c>
      <c r="D71" s="204" t="s">
        <v>113</v>
      </c>
      <c r="E71" s="204" t="s">
        <v>215</v>
      </c>
      <c r="F71" s="204" t="s">
        <v>96</v>
      </c>
      <c r="G71" s="205"/>
      <c r="H71" s="207" t="s">
        <v>336</v>
      </c>
    </row>
    <row r="72" spans="1:8" ht="31.5" x14ac:dyDescent="0.2">
      <c r="A72" s="214"/>
      <c r="B72" s="208"/>
      <c r="C72" s="204" t="s">
        <v>62</v>
      </c>
      <c r="D72" s="204" t="s">
        <v>81</v>
      </c>
      <c r="E72" s="204" t="s">
        <v>240</v>
      </c>
      <c r="F72" s="204" t="s">
        <v>96</v>
      </c>
      <c r="G72" s="205"/>
      <c r="H72" s="207" t="s">
        <v>405</v>
      </c>
    </row>
    <row r="73" spans="1:8" ht="31.5" x14ac:dyDescent="0.2">
      <c r="A73" s="214"/>
      <c r="B73" s="203"/>
      <c r="C73" s="204" t="s">
        <v>62</v>
      </c>
      <c r="D73" s="204" t="s">
        <v>124</v>
      </c>
      <c r="E73" s="204" t="s">
        <v>239</v>
      </c>
      <c r="F73" s="204" t="s">
        <v>96</v>
      </c>
      <c r="G73" s="205"/>
      <c r="H73" s="205" t="s">
        <v>307</v>
      </c>
    </row>
    <row r="74" spans="1:8" s="144" customFormat="1" ht="47.25" x14ac:dyDescent="0.2">
      <c r="A74" s="179"/>
      <c r="B74" s="149"/>
      <c r="C74" s="150" t="s">
        <v>73</v>
      </c>
      <c r="D74" s="150" t="s">
        <v>114</v>
      </c>
      <c r="E74" s="150" t="s">
        <v>216</v>
      </c>
      <c r="F74" s="150" t="s">
        <v>115</v>
      </c>
      <c r="G74" s="151"/>
      <c r="H74" s="151"/>
    </row>
    <row r="75" spans="1:8" ht="31.5" x14ac:dyDescent="0.2">
      <c r="A75" s="181"/>
      <c r="B75" s="162" t="s">
        <v>107</v>
      </c>
      <c r="C75" s="140" t="s">
        <v>48</v>
      </c>
      <c r="D75" s="140" t="s">
        <v>49</v>
      </c>
      <c r="E75" s="140" t="s">
        <v>238</v>
      </c>
      <c r="F75" s="140" t="s">
        <v>75</v>
      </c>
      <c r="G75" s="139" t="s">
        <v>256</v>
      </c>
      <c r="H75" s="139"/>
    </row>
    <row r="76" spans="1:8" s="144" customFormat="1" ht="31.5" x14ac:dyDescent="0.2">
      <c r="A76" s="181"/>
      <c r="B76" s="163"/>
      <c r="C76" s="140" t="s">
        <v>6</v>
      </c>
      <c r="D76" s="140" t="s">
        <v>7</v>
      </c>
      <c r="E76" s="140" t="s">
        <v>132</v>
      </c>
      <c r="F76" s="140" t="s">
        <v>75</v>
      </c>
      <c r="G76" s="139"/>
      <c r="H76" s="139"/>
    </row>
    <row r="77" spans="1:8" x14ac:dyDescent="0.2">
      <c r="A77" s="181"/>
      <c r="B77" s="200"/>
      <c r="C77" s="201" t="s">
        <v>18</v>
      </c>
      <c r="D77" s="201" t="s">
        <v>19</v>
      </c>
      <c r="E77" s="140" t="s">
        <v>138</v>
      </c>
      <c r="F77" s="201" t="s">
        <v>75</v>
      </c>
      <c r="G77" s="209"/>
      <c r="H77" s="209" t="s">
        <v>268</v>
      </c>
    </row>
    <row r="78" spans="1:8" x14ac:dyDescent="0.2">
      <c r="A78" s="181"/>
      <c r="B78" s="200"/>
      <c r="C78" s="201" t="s">
        <v>23</v>
      </c>
      <c r="D78" s="201" t="s">
        <v>22</v>
      </c>
      <c r="E78" s="201" t="s">
        <v>138</v>
      </c>
      <c r="F78" s="201" t="s">
        <v>75</v>
      </c>
      <c r="G78" s="209"/>
      <c r="H78" s="209" t="s">
        <v>267</v>
      </c>
    </row>
    <row r="79" spans="1:8" ht="31.5" x14ac:dyDescent="0.2">
      <c r="A79" s="181"/>
      <c r="B79" s="160"/>
      <c r="C79" s="140" t="s">
        <v>62</v>
      </c>
      <c r="D79" s="140" t="s">
        <v>124</v>
      </c>
      <c r="E79" s="140" t="s">
        <v>237</v>
      </c>
      <c r="F79" s="140" t="s">
        <v>75</v>
      </c>
      <c r="G79" s="161"/>
      <c r="H79" s="161" t="s">
        <v>306</v>
      </c>
    </row>
    <row r="80" spans="1:8" s="144" customFormat="1" ht="31.5" x14ac:dyDescent="0.2">
      <c r="A80" s="179"/>
      <c r="B80" s="149"/>
      <c r="C80" s="150" t="s">
        <v>73</v>
      </c>
      <c r="D80" s="150" t="s">
        <v>116</v>
      </c>
      <c r="E80" s="150" t="s">
        <v>160</v>
      </c>
      <c r="F80" s="150" t="s">
        <v>117</v>
      </c>
      <c r="G80" s="151"/>
      <c r="H80" s="151"/>
    </row>
    <row r="81" spans="1:8" ht="31.5" x14ac:dyDescent="0.2">
      <c r="A81" s="177"/>
      <c r="B81" s="142" t="s">
        <v>252</v>
      </c>
      <c r="C81" s="137" t="s">
        <v>163</v>
      </c>
      <c r="D81" s="137" t="s">
        <v>148</v>
      </c>
      <c r="E81" s="165" t="s">
        <v>147</v>
      </c>
      <c r="F81" s="137" t="s">
        <v>74</v>
      </c>
      <c r="G81" s="157"/>
      <c r="H81" s="166" t="s">
        <v>576</v>
      </c>
    </row>
    <row r="82" spans="1:8" ht="31.5" x14ac:dyDescent="0.2">
      <c r="A82" s="182"/>
      <c r="B82" s="168" t="s">
        <v>108</v>
      </c>
      <c r="C82" s="169" t="s">
        <v>32</v>
      </c>
      <c r="D82" s="169" t="s">
        <v>50</v>
      </c>
      <c r="E82" s="169" t="s">
        <v>138</v>
      </c>
      <c r="F82" s="169" t="s">
        <v>76</v>
      </c>
      <c r="G82" s="170" t="s">
        <v>256</v>
      </c>
      <c r="H82" s="170" t="s">
        <v>269</v>
      </c>
    </row>
    <row r="83" spans="1:8" s="144" customFormat="1" ht="31.5" x14ac:dyDescent="0.2">
      <c r="A83" s="182"/>
      <c r="B83" s="171"/>
      <c r="C83" s="169" t="s">
        <v>6</v>
      </c>
      <c r="D83" s="169" t="s">
        <v>7</v>
      </c>
      <c r="E83" s="169" t="s">
        <v>133</v>
      </c>
      <c r="F83" s="169" t="s">
        <v>76</v>
      </c>
      <c r="G83" s="170"/>
      <c r="H83" s="172"/>
    </row>
    <row r="84" spans="1:8" ht="31.5" x14ac:dyDescent="0.2">
      <c r="A84" s="182"/>
      <c r="B84" s="168" t="s">
        <v>109</v>
      </c>
      <c r="C84" s="169" t="s">
        <v>33</v>
      </c>
      <c r="D84" s="169" t="s">
        <v>52</v>
      </c>
      <c r="E84" s="169" t="s">
        <v>138</v>
      </c>
      <c r="F84" s="169" t="s">
        <v>76</v>
      </c>
      <c r="G84" s="170" t="s">
        <v>256</v>
      </c>
      <c r="H84" s="170" t="s">
        <v>270</v>
      </c>
    </row>
    <row r="85" spans="1:8" ht="31.5" x14ac:dyDescent="0.2">
      <c r="A85" s="182"/>
      <c r="B85" s="171"/>
      <c r="C85" s="169" t="s">
        <v>6</v>
      </c>
      <c r="D85" s="169" t="s">
        <v>7</v>
      </c>
      <c r="E85" s="169" t="s">
        <v>134</v>
      </c>
      <c r="F85" s="169" t="s">
        <v>76</v>
      </c>
      <c r="G85" s="170"/>
      <c r="H85" s="172"/>
    </row>
    <row r="86" spans="1:8" ht="31.5" x14ac:dyDescent="0.2">
      <c r="A86" s="182"/>
      <c r="B86" s="173"/>
      <c r="C86" s="169" t="s">
        <v>62</v>
      </c>
      <c r="D86" s="169" t="s">
        <v>124</v>
      </c>
      <c r="E86" s="169" t="s">
        <v>125</v>
      </c>
      <c r="F86" s="169" t="s">
        <v>76</v>
      </c>
      <c r="G86" s="172"/>
      <c r="H86" s="172" t="s">
        <v>308</v>
      </c>
    </row>
    <row r="87" spans="1:8" ht="31.5" x14ac:dyDescent="0.2">
      <c r="A87" s="182"/>
      <c r="B87" s="171"/>
      <c r="C87" s="167" t="s">
        <v>66</v>
      </c>
      <c r="D87" s="169" t="s">
        <v>69</v>
      </c>
      <c r="E87" s="169" t="s">
        <v>70</v>
      </c>
      <c r="F87" s="169" t="s">
        <v>76</v>
      </c>
      <c r="G87" s="172"/>
      <c r="H87" s="172"/>
    </row>
    <row r="88" spans="1:8" ht="31.5" x14ac:dyDescent="0.2">
      <c r="A88" s="182"/>
      <c r="B88" s="171"/>
      <c r="C88" s="167" t="s">
        <v>67</v>
      </c>
      <c r="D88" s="169" t="s">
        <v>71</v>
      </c>
      <c r="E88" s="169" t="s">
        <v>248</v>
      </c>
      <c r="F88" s="169" t="s">
        <v>76</v>
      </c>
      <c r="G88" s="172"/>
      <c r="H88" s="172"/>
    </row>
    <row r="89" spans="1:8" ht="31.5" x14ac:dyDescent="0.2">
      <c r="A89" s="182"/>
      <c r="B89" s="171"/>
      <c r="C89" s="167" t="s">
        <v>68</v>
      </c>
      <c r="D89" s="169" t="s">
        <v>72</v>
      </c>
      <c r="E89" s="169" t="s">
        <v>10</v>
      </c>
      <c r="F89" s="169" t="s">
        <v>76</v>
      </c>
      <c r="G89" s="172"/>
      <c r="H89" s="172"/>
    </row>
    <row r="90" spans="1:8" s="144" customFormat="1" ht="31.5" x14ac:dyDescent="0.2">
      <c r="A90" s="179"/>
      <c r="B90" s="149"/>
      <c r="C90" s="150" t="s">
        <v>73</v>
      </c>
      <c r="D90" s="150" t="s">
        <v>116</v>
      </c>
      <c r="E90" s="150" t="s">
        <v>249</v>
      </c>
      <c r="F90" s="150" t="s">
        <v>185</v>
      </c>
      <c r="G90" s="151"/>
      <c r="H90" s="151"/>
    </row>
    <row r="91" spans="1:8" ht="31.5" x14ac:dyDescent="0.2">
      <c r="A91" s="182"/>
      <c r="B91" s="168" t="s">
        <v>252</v>
      </c>
      <c r="C91" s="169" t="s">
        <v>187</v>
      </c>
      <c r="D91" s="169" t="s">
        <v>149</v>
      </c>
      <c r="E91" s="169" t="s">
        <v>271</v>
      </c>
      <c r="F91" s="169" t="s">
        <v>76</v>
      </c>
      <c r="G91" s="170" t="s">
        <v>263</v>
      </c>
      <c r="H91" s="172" t="s">
        <v>596</v>
      </c>
    </row>
    <row r="92" spans="1:8" ht="31.5" x14ac:dyDescent="0.2">
      <c r="A92" s="182"/>
      <c r="B92" s="168" t="s">
        <v>252</v>
      </c>
      <c r="C92" s="169" t="s">
        <v>161</v>
      </c>
      <c r="D92" s="169" t="s">
        <v>149</v>
      </c>
      <c r="E92" s="169" t="s">
        <v>272</v>
      </c>
      <c r="F92" s="169" t="s">
        <v>76</v>
      </c>
      <c r="G92" s="170" t="s">
        <v>263</v>
      </c>
      <c r="H92" s="172" t="s">
        <v>597</v>
      </c>
    </row>
    <row r="93" spans="1:8" ht="31.5" x14ac:dyDescent="0.2">
      <c r="A93" s="182"/>
      <c r="B93" s="174"/>
      <c r="C93" s="169" t="s">
        <v>62</v>
      </c>
      <c r="D93" s="169" t="s">
        <v>194</v>
      </c>
      <c r="E93" s="169" t="s">
        <v>250</v>
      </c>
      <c r="F93" s="169" t="s">
        <v>76</v>
      </c>
      <c r="G93" s="170"/>
      <c r="H93" s="170" t="s">
        <v>313</v>
      </c>
    </row>
    <row r="94" spans="1:8" ht="47.25" x14ac:dyDescent="0.2">
      <c r="A94" s="182"/>
      <c r="B94" s="168"/>
      <c r="C94" s="169" t="s">
        <v>62</v>
      </c>
      <c r="D94" s="169" t="s">
        <v>188</v>
      </c>
      <c r="E94" s="169" t="s">
        <v>262</v>
      </c>
      <c r="F94" s="169" t="s">
        <v>76</v>
      </c>
      <c r="G94" s="172"/>
      <c r="H94" s="172"/>
    </row>
    <row r="95" spans="1:8" ht="47.25" x14ac:dyDescent="0.2">
      <c r="A95" s="181"/>
      <c r="B95" s="162"/>
      <c r="C95" s="140" t="s">
        <v>62</v>
      </c>
      <c r="D95" s="140" t="s">
        <v>193</v>
      </c>
      <c r="E95" s="140" t="s">
        <v>192</v>
      </c>
      <c r="F95" s="140" t="s">
        <v>75</v>
      </c>
      <c r="G95" s="161"/>
      <c r="H95" s="139" t="s">
        <v>220</v>
      </c>
    </row>
    <row r="96" spans="1:8" ht="31.5" x14ac:dyDescent="0.2">
      <c r="A96" s="177"/>
      <c r="B96" s="142"/>
      <c r="C96" s="137" t="s">
        <v>62</v>
      </c>
      <c r="D96" s="137" t="s">
        <v>189</v>
      </c>
      <c r="E96" s="137" t="s">
        <v>251</v>
      </c>
      <c r="F96" s="137" t="s">
        <v>74</v>
      </c>
      <c r="G96" s="143"/>
      <c r="H96" s="143"/>
    </row>
    <row r="97" spans="1:8" ht="31.5" x14ac:dyDescent="0.2">
      <c r="A97" s="182"/>
      <c r="B97" s="168"/>
      <c r="C97" s="169" t="s">
        <v>62</v>
      </c>
      <c r="D97" s="169" t="s">
        <v>190</v>
      </c>
      <c r="E97" s="169" t="s">
        <v>219</v>
      </c>
      <c r="F97" s="169" t="s">
        <v>76</v>
      </c>
      <c r="G97" s="172"/>
      <c r="H97" s="172"/>
    </row>
    <row r="98" spans="1:8" x14ac:dyDescent="0.2">
      <c r="A98" s="176"/>
      <c r="B98" s="210"/>
      <c r="C98" s="211" t="s">
        <v>165</v>
      </c>
      <c r="D98" s="139" t="s">
        <v>136</v>
      </c>
      <c r="E98" s="139" t="s">
        <v>166</v>
      </c>
      <c r="F98" s="140" t="s">
        <v>75</v>
      </c>
      <c r="G98" s="141"/>
      <c r="H98" s="161" t="s">
        <v>186</v>
      </c>
    </row>
  </sheetData>
  <sheetProtection insertColumns="0" insertRows="0"/>
  <mergeCells count="2">
    <mergeCell ref="E1:E3"/>
    <mergeCell ref="B17:G17"/>
  </mergeCells>
  <phoneticPr fontId="2" type="noConversion"/>
  <pageMargins left="0.25" right="0.25" top="0.75" bottom="0.75" header="0.3" footer="0.3"/>
  <pageSetup scale="61" fitToWidth="0" fitToHeight="0" orientation="landscape" r:id="rId1"/>
  <headerFooter alignWithMargins="0">
    <oddHeader>&amp;R&amp;F</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148"/>
  <sheetViews>
    <sheetView showGridLines="0" tabSelected="1" showRuler="0" zoomScaleNormal="100" zoomScalePageLayoutView="85" workbookViewId="0">
      <selection activeCell="C50" sqref="C50"/>
    </sheetView>
  </sheetViews>
  <sheetFormatPr defaultColWidth="9.140625" defaultRowHeight="15.75" x14ac:dyDescent="0.2"/>
  <cols>
    <col min="1" max="1" width="5.7109375" style="230" customWidth="1"/>
    <col min="2" max="2" width="17.7109375" style="231" customWidth="1"/>
    <col min="3" max="3" width="18.7109375" style="261" customWidth="1"/>
    <col min="4" max="4" width="30.7109375" style="261" customWidth="1"/>
    <col min="5" max="5" width="70.7109375" style="261" customWidth="1"/>
    <col min="6" max="6" width="16.7109375" style="261" customWidth="1"/>
    <col min="7" max="7" width="27.5703125" style="230" customWidth="1"/>
    <col min="8" max="8" width="35.7109375" style="272" customWidth="1"/>
    <col min="9" max="9" width="9.140625" style="232"/>
    <col min="10" max="16384" width="9.140625" style="230"/>
  </cols>
  <sheetData>
    <row r="1" spans="1:8" ht="17.100000000000001" customHeight="1" x14ac:dyDescent="0.2">
      <c r="A1" s="278"/>
      <c r="B1" s="252" t="s">
        <v>73</v>
      </c>
      <c r="C1" s="264"/>
      <c r="E1" s="367" t="s">
        <v>535</v>
      </c>
      <c r="H1" s="343" t="s">
        <v>717</v>
      </c>
    </row>
    <row r="2" spans="1:8" ht="17.100000000000001" customHeight="1" x14ac:dyDescent="0.2">
      <c r="A2" s="278"/>
      <c r="B2" s="253" t="s">
        <v>289</v>
      </c>
      <c r="C2" s="265"/>
      <c r="E2" s="367"/>
    </row>
    <row r="3" spans="1:8" ht="17.100000000000001" customHeight="1" x14ac:dyDescent="0.2">
      <c r="A3" s="278"/>
      <c r="B3" s="236" t="s">
        <v>74</v>
      </c>
      <c r="C3" s="266"/>
      <c r="E3" s="367"/>
    </row>
    <row r="4" spans="1:8" ht="17.100000000000001" customHeight="1" x14ac:dyDescent="0.2">
      <c r="A4" s="278"/>
      <c r="B4" s="254" t="s">
        <v>205</v>
      </c>
      <c r="C4" s="267"/>
      <c r="E4" s="260"/>
    </row>
    <row r="5" spans="1:8" ht="17.100000000000001" customHeight="1" x14ac:dyDescent="0.2">
      <c r="A5" s="278"/>
      <c r="B5" s="255" t="s">
        <v>96</v>
      </c>
      <c r="C5" s="268"/>
      <c r="E5" s="260"/>
    </row>
    <row r="6" spans="1:8" ht="17.100000000000001" customHeight="1" x14ac:dyDescent="0.2">
      <c r="A6" s="278"/>
      <c r="B6" s="256" t="s">
        <v>75</v>
      </c>
      <c r="C6" s="269"/>
      <c r="D6" s="263"/>
      <c r="E6" s="260"/>
    </row>
    <row r="7" spans="1:8" ht="17.100000000000001" customHeight="1" x14ac:dyDescent="0.2">
      <c r="A7" s="278"/>
      <c r="B7" s="257" t="s">
        <v>76</v>
      </c>
      <c r="C7" s="270"/>
    </row>
    <row r="8" spans="1:8" ht="17.100000000000001" customHeight="1" x14ac:dyDescent="0.2">
      <c r="A8" s="278"/>
      <c r="B8" s="258" t="s">
        <v>477</v>
      </c>
      <c r="C8" s="271"/>
    </row>
    <row r="9" spans="1:8" ht="31.5" x14ac:dyDescent="0.2">
      <c r="A9" s="278"/>
      <c r="B9" s="133" t="s">
        <v>99</v>
      </c>
      <c r="C9" s="262" t="s">
        <v>135</v>
      </c>
      <c r="D9" s="262" t="s">
        <v>1</v>
      </c>
      <c r="E9" s="262" t="s">
        <v>13</v>
      </c>
      <c r="F9" s="262" t="s">
        <v>78</v>
      </c>
      <c r="G9" s="134" t="s">
        <v>122</v>
      </c>
      <c r="H9" s="262" t="s">
        <v>123</v>
      </c>
    </row>
    <row r="10" spans="1:8" ht="80.099999999999994" customHeight="1" x14ac:dyDescent="0.2">
      <c r="A10" s="135"/>
      <c r="B10" s="279"/>
      <c r="C10" s="137" t="s">
        <v>503</v>
      </c>
      <c r="D10" s="137" t="s">
        <v>177</v>
      </c>
      <c r="E10" s="137" t="s">
        <v>515</v>
      </c>
      <c r="F10" s="137" t="s">
        <v>364</v>
      </c>
      <c r="G10" s="280"/>
      <c r="H10" s="137" t="s">
        <v>505</v>
      </c>
    </row>
    <row r="11" spans="1:8" ht="50.1" customHeight="1" x14ac:dyDescent="0.2">
      <c r="A11" s="135"/>
      <c r="B11" s="279"/>
      <c r="C11" s="137" t="s">
        <v>504</v>
      </c>
      <c r="D11" s="137" t="s">
        <v>177</v>
      </c>
      <c r="E11" s="137" t="s">
        <v>516</v>
      </c>
      <c r="F11" s="137" t="s">
        <v>364</v>
      </c>
      <c r="G11" s="280"/>
      <c r="H11" s="137" t="s">
        <v>506</v>
      </c>
    </row>
    <row r="12" spans="1:8" ht="65.099999999999994" customHeight="1" x14ac:dyDescent="0.2">
      <c r="A12" s="135"/>
      <c r="B12" s="279"/>
      <c r="C12" s="137" t="s">
        <v>507</v>
      </c>
      <c r="D12" s="137" t="s">
        <v>177</v>
      </c>
      <c r="E12" s="137" t="s">
        <v>517</v>
      </c>
      <c r="F12" s="137" t="s">
        <v>74</v>
      </c>
      <c r="G12" s="280"/>
      <c r="H12" s="280"/>
    </row>
    <row r="13" spans="1:8" ht="50.1" customHeight="1" x14ac:dyDescent="0.2">
      <c r="A13" s="135"/>
      <c r="B13" s="279"/>
      <c r="C13" s="137" t="s">
        <v>508</v>
      </c>
      <c r="D13" s="137" t="s">
        <v>177</v>
      </c>
      <c r="E13" s="137" t="s">
        <v>518</v>
      </c>
      <c r="F13" s="137" t="s">
        <v>74</v>
      </c>
      <c r="G13" s="280"/>
      <c r="H13" s="280"/>
    </row>
    <row r="14" spans="1:8" ht="35.1" customHeight="1" x14ac:dyDescent="0.2">
      <c r="A14" s="210"/>
      <c r="B14" s="281"/>
      <c r="C14" s="140" t="s">
        <v>207</v>
      </c>
      <c r="D14" s="140" t="s">
        <v>206</v>
      </c>
      <c r="E14" s="140" t="s">
        <v>525</v>
      </c>
      <c r="F14" s="140" t="s">
        <v>75</v>
      </c>
      <c r="G14" s="282"/>
      <c r="H14" s="282"/>
    </row>
    <row r="15" spans="1:8" ht="35.1" customHeight="1" x14ac:dyDescent="0.2">
      <c r="A15" s="135"/>
      <c r="B15" s="137"/>
      <c r="C15" s="137" t="s">
        <v>207</v>
      </c>
      <c r="D15" s="137" t="s">
        <v>206</v>
      </c>
      <c r="E15" s="137" t="s">
        <v>519</v>
      </c>
      <c r="F15" s="137" t="s">
        <v>74</v>
      </c>
      <c r="G15" s="280"/>
      <c r="H15" s="280"/>
    </row>
    <row r="16" spans="1:8" ht="50.1" customHeight="1" x14ac:dyDescent="0.2">
      <c r="A16" s="135"/>
      <c r="B16" s="279"/>
      <c r="C16" s="137" t="s">
        <v>157</v>
      </c>
      <c r="D16" s="137" t="s">
        <v>206</v>
      </c>
      <c r="E16" s="137" t="s">
        <v>520</v>
      </c>
      <c r="F16" s="137" t="s">
        <v>74</v>
      </c>
      <c r="G16" s="280"/>
      <c r="H16" s="280"/>
    </row>
    <row r="17" spans="1:9" s="232" customFormat="1" ht="50.1" customHeight="1" x14ac:dyDescent="0.2">
      <c r="A17" s="135"/>
      <c r="B17" s="283"/>
      <c r="C17" s="137" t="s">
        <v>62</v>
      </c>
      <c r="D17" s="137" t="s">
        <v>322</v>
      </c>
      <c r="E17" s="137" t="s">
        <v>647</v>
      </c>
      <c r="F17" s="137" t="s">
        <v>74</v>
      </c>
      <c r="G17" s="137"/>
      <c r="H17" s="137"/>
    </row>
    <row r="18" spans="1:9" s="232" customFormat="1" ht="50.1" customHeight="1" x14ac:dyDescent="0.2">
      <c r="A18" s="135"/>
      <c r="B18" s="283"/>
      <c r="C18" s="137" t="s">
        <v>62</v>
      </c>
      <c r="D18" s="137" t="s">
        <v>390</v>
      </c>
      <c r="E18" s="137" t="s">
        <v>300</v>
      </c>
      <c r="F18" s="137" t="s">
        <v>74</v>
      </c>
      <c r="G18" s="137"/>
      <c r="H18" s="137"/>
    </row>
    <row r="19" spans="1:9" s="232" customFormat="1" ht="65.099999999999994" customHeight="1" x14ac:dyDescent="0.2">
      <c r="A19" s="135"/>
      <c r="B19" s="283"/>
      <c r="C19" s="137" t="s">
        <v>62</v>
      </c>
      <c r="D19" s="137" t="s">
        <v>378</v>
      </c>
      <c r="E19" s="137" t="s">
        <v>379</v>
      </c>
      <c r="F19" s="137" t="s">
        <v>74</v>
      </c>
      <c r="G19" s="137"/>
      <c r="H19" s="137"/>
    </row>
    <row r="20" spans="1:9" s="232" customFormat="1" ht="65.099999999999994" customHeight="1" x14ac:dyDescent="0.2">
      <c r="A20" s="274"/>
      <c r="B20" s="251"/>
      <c r="C20" s="145" t="s">
        <v>62</v>
      </c>
      <c r="D20" s="145" t="s">
        <v>491</v>
      </c>
      <c r="E20" s="145" t="s">
        <v>492</v>
      </c>
      <c r="F20" s="178" t="s">
        <v>205</v>
      </c>
      <c r="G20" s="178" t="s">
        <v>178</v>
      </c>
      <c r="H20" s="284"/>
    </row>
    <row r="21" spans="1:9" s="232" customFormat="1" ht="35.1" customHeight="1" x14ac:dyDescent="0.2">
      <c r="A21" s="135"/>
      <c r="B21" s="283"/>
      <c r="C21" s="137" t="s">
        <v>62</v>
      </c>
      <c r="D21" s="137" t="s">
        <v>491</v>
      </c>
      <c r="E21" s="137" t="s">
        <v>493</v>
      </c>
      <c r="F21" s="137" t="s">
        <v>74</v>
      </c>
      <c r="G21" s="137" t="s">
        <v>178</v>
      </c>
      <c r="H21" s="137" t="s">
        <v>495</v>
      </c>
    </row>
    <row r="22" spans="1:9" s="232" customFormat="1" ht="65.099999999999994" customHeight="1" x14ac:dyDescent="0.2">
      <c r="A22" s="274"/>
      <c r="B22" s="285" t="s">
        <v>252</v>
      </c>
      <c r="C22" s="145" t="s">
        <v>294</v>
      </c>
      <c r="D22" s="318" t="s">
        <v>295</v>
      </c>
      <c r="E22" s="286" t="s">
        <v>380</v>
      </c>
      <c r="F22" s="145" t="s">
        <v>365</v>
      </c>
      <c r="G22" s="145"/>
      <c r="H22" s="145"/>
    </row>
    <row r="23" spans="1:9" s="232" customFormat="1" ht="65.099999999999994" customHeight="1" x14ac:dyDescent="0.2">
      <c r="A23" s="274"/>
      <c r="B23" s="285"/>
      <c r="C23" s="145" t="s">
        <v>62</v>
      </c>
      <c r="D23" s="145" t="s">
        <v>321</v>
      </c>
      <c r="E23" s="145" t="s">
        <v>651</v>
      </c>
      <c r="F23" s="145" t="s">
        <v>205</v>
      </c>
      <c r="G23" s="145"/>
      <c r="H23" s="145"/>
    </row>
    <row r="24" spans="1:9" s="232" customFormat="1" ht="80.099999999999994" customHeight="1" x14ac:dyDescent="0.2">
      <c r="A24" s="274"/>
      <c r="B24" s="285" t="s">
        <v>252</v>
      </c>
      <c r="C24" s="145" t="s">
        <v>293</v>
      </c>
      <c r="D24" s="145" t="s">
        <v>296</v>
      </c>
      <c r="E24" s="145" t="s">
        <v>341</v>
      </c>
      <c r="F24" s="145" t="s">
        <v>205</v>
      </c>
      <c r="G24" s="145"/>
      <c r="H24" s="145"/>
    </row>
    <row r="25" spans="1:9" s="232" customFormat="1" ht="65.099999999999994" customHeight="1" x14ac:dyDescent="0.2">
      <c r="A25" s="274"/>
      <c r="B25" s="285"/>
      <c r="C25" s="145" t="s">
        <v>513</v>
      </c>
      <c r="D25" s="145" t="s">
        <v>528</v>
      </c>
      <c r="E25" s="145" t="s">
        <v>625</v>
      </c>
      <c r="F25" s="145" t="s">
        <v>205</v>
      </c>
      <c r="G25" s="145"/>
      <c r="H25" s="145"/>
    </row>
    <row r="26" spans="1:9" s="233" customFormat="1" ht="95.1" customHeight="1" x14ac:dyDescent="0.2">
      <c r="A26" s="274"/>
      <c r="B26" s="287"/>
      <c r="C26" s="288" t="s">
        <v>697</v>
      </c>
      <c r="D26" s="288" t="s">
        <v>282</v>
      </c>
      <c r="E26" s="288" t="s">
        <v>626</v>
      </c>
      <c r="F26" s="288" t="s">
        <v>205</v>
      </c>
      <c r="G26" s="288" t="s">
        <v>299</v>
      </c>
      <c r="H26" s="288"/>
      <c r="I26" s="344"/>
    </row>
    <row r="27" spans="1:9" s="233" customFormat="1" ht="95.1" customHeight="1" x14ac:dyDescent="0.2">
      <c r="A27" s="274"/>
      <c r="B27" s="287"/>
      <c r="C27" s="288" t="s">
        <v>698</v>
      </c>
      <c r="D27" s="288" t="s">
        <v>282</v>
      </c>
      <c r="E27" s="288" t="s">
        <v>627</v>
      </c>
      <c r="F27" s="288" t="s">
        <v>205</v>
      </c>
      <c r="G27" s="288" t="s">
        <v>299</v>
      </c>
      <c r="H27" s="288"/>
      <c r="I27" s="344"/>
    </row>
    <row r="28" spans="1:9" s="233" customFormat="1" ht="95.1" customHeight="1" x14ac:dyDescent="0.2">
      <c r="A28" s="274"/>
      <c r="B28" s="287"/>
      <c r="C28" s="288" t="s">
        <v>523</v>
      </c>
      <c r="D28" s="288" t="s">
        <v>283</v>
      </c>
      <c r="E28" s="288" t="s">
        <v>626</v>
      </c>
      <c r="F28" s="288" t="s">
        <v>205</v>
      </c>
      <c r="G28" s="288" t="s">
        <v>382</v>
      </c>
      <c r="H28" s="288"/>
      <c r="I28" s="344"/>
    </row>
    <row r="29" spans="1:9" s="233" customFormat="1" ht="95.1" customHeight="1" x14ac:dyDescent="0.2">
      <c r="A29" s="274"/>
      <c r="B29" s="287"/>
      <c r="C29" s="288" t="s">
        <v>524</v>
      </c>
      <c r="D29" s="288" t="s">
        <v>283</v>
      </c>
      <c r="E29" s="288" t="s">
        <v>627</v>
      </c>
      <c r="F29" s="288" t="s">
        <v>205</v>
      </c>
      <c r="G29" s="288" t="s">
        <v>381</v>
      </c>
      <c r="H29" s="288"/>
      <c r="I29" s="344"/>
    </row>
    <row r="30" spans="1:9" s="233" customFormat="1" ht="95.1" customHeight="1" x14ac:dyDescent="0.2">
      <c r="A30" s="274"/>
      <c r="B30" s="287"/>
      <c r="C30" s="288" t="s">
        <v>542</v>
      </c>
      <c r="D30" s="288" t="s">
        <v>283</v>
      </c>
      <c r="E30" s="288" t="s">
        <v>628</v>
      </c>
      <c r="F30" s="288" t="s">
        <v>205</v>
      </c>
      <c r="G30" s="288" t="s">
        <v>382</v>
      </c>
      <c r="H30" s="288"/>
      <c r="I30" s="344"/>
    </row>
    <row r="31" spans="1:9" s="233" customFormat="1" ht="95.1" customHeight="1" x14ac:dyDescent="0.2">
      <c r="A31" s="274"/>
      <c r="B31" s="287"/>
      <c r="C31" s="288" t="s">
        <v>543</v>
      </c>
      <c r="D31" s="288" t="s">
        <v>283</v>
      </c>
      <c r="E31" s="288" t="s">
        <v>629</v>
      </c>
      <c r="F31" s="288" t="s">
        <v>205</v>
      </c>
      <c r="G31" s="288" t="s">
        <v>381</v>
      </c>
      <c r="H31" s="288"/>
      <c r="I31" s="344"/>
    </row>
    <row r="32" spans="1:9" s="232" customFormat="1" ht="50.1" customHeight="1" x14ac:dyDescent="0.2">
      <c r="A32" s="275"/>
      <c r="B32" s="289"/>
      <c r="C32" s="150" t="s">
        <v>73</v>
      </c>
      <c r="D32" s="150" t="s">
        <v>383</v>
      </c>
      <c r="E32" s="150" t="s">
        <v>98</v>
      </c>
      <c r="F32" s="150" t="s">
        <v>118</v>
      </c>
      <c r="G32" s="150"/>
      <c r="H32" s="150"/>
    </row>
    <row r="33" spans="1:9" s="130" customFormat="1" ht="35.1" customHeight="1" x14ac:dyDescent="0.2">
      <c r="A33" s="135"/>
      <c r="B33" s="283"/>
      <c r="C33" s="137" t="s">
        <v>557</v>
      </c>
      <c r="D33" s="137" t="s">
        <v>558</v>
      </c>
      <c r="E33" s="137" t="s">
        <v>559</v>
      </c>
      <c r="F33" s="137" t="s">
        <v>74</v>
      </c>
      <c r="G33" s="137"/>
      <c r="H33" s="137" t="s">
        <v>144</v>
      </c>
      <c r="I33" s="144"/>
    </row>
    <row r="34" spans="1:9" s="232" customFormat="1" ht="35.1" customHeight="1" x14ac:dyDescent="0.2">
      <c r="A34" s="135"/>
      <c r="B34" s="283" t="s">
        <v>252</v>
      </c>
      <c r="C34" s="137" t="s">
        <v>181</v>
      </c>
      <c r="D34" s="137" t="s">
        <v>384</v>
      </c>
      <c r="E34" s="137" t="s">
        <v>391</v>
      </c>
      <c r="F34" s="137" t="s">
        <v>74</v>
      </c>
      <c r="G34" s="137"/>
      <c r="H34" s="137" t="s">
        <v>409</v>
      </c>
    </row>
    <row r="35" spans="1:9" s="232" customFormat="1" ht="35.1" customHeight="1" x14ac:dyDescent="0.2">
      <c r="A35" s="135"/>
      <c r="B35" s="283" t="s">
        <v>252</v>
      </c>
      <c r="C35" s="137" t="s">
        <v>608</v>
      </c>
      <c r="D35" s="137" t="s">
        <v>607</v>
      </c>
      <c r="E35" s="137" t="s">
        <v>609</v>
      </c>
      <c r="F35" s="137" t="s">
        <v>74</v>
      </c>
      <c r="G35" s="137"/>
      <c r="H35" s="137" t="s">
        <v>610</v>
      </c>
    </row>
    <row r="36" spans="1:9" s="233" customFormat="1" ht="50.1" customHeight="1" x14ac:dyDescent="0.2">
      <c r="A36" s="135"/>
      <c r="B36" s="290"/>
      <c r="C36" s="291" t="s">
        <v>145</v>
      </c>
      <c r="D36" s="291" t="s">
        <v>151</v>
      </c>
      <c r="E36" s="291" t="s">
        <v>385</v>
      </c>
      <c r="F36" s="291" t="s">
        <v>74</v>
      </c>
      <c r="G36" s="291" t="s">
        <v>303</v>
      </c>
      <c r="H36" s="291"/>
      <c r="I36" s="344"/>
    </row>
    <row r="37" spans="1:9" s="232" customFormat="1" ht="80.099999999999994" customHeight="1" x14ac:dyDescent="0.2">
      <c r="A37" s="135"/>
      <c r="B37" s="290" t="s">
        <v>252</v>
      </c>
      <c r="C37" s="291" t="s">
        <v>293</v>
      </c>
      <c r="D37" s="291" t="s">
        <v>296</v>
      </c>
      <c r="E37" s="137" t="s">
        <v>341</v>
      </c>
      <c r="F37" s="291" t="s">
        <v>74</v>
      </c>
      <c r="G37" s="291"/>
      <c r="H37" s="137" t="s">
        <v>494</v>
      </c>
    </row>
    <row r="38" spans="1:9" s="233" customFormat="1" ht="80.099999999999994" customHeight="1" x14ac:dyDescent="0.2">
      <c r="A38" s="135"/>
      <c r="B38" s="290"/>
      <c r="C38" s="291" t="s">
        <v>693</v>
      </c>
      <c r="D38" s="291" t="s">
        <v>282</v>
      </c>
      <c r="E38" s="291" t="s">
        <v>630</v>
      </c>
      <c r="F38" s="291" t="s">
        <v>74</v>
      </c>
      <c r="G38" s="321"/>
      <c r="H38" s="137"/>
      <c r="I38" s="344"/>
    </row>
    <row r="39" spans="1:9" s="233" customFormat="1" ht="34.5" customHeight="1" x14ac:dyDescent="0.2">
      <c r="A39" s="135"/>
      <c r="B39" s="290"/>
      <c r="C39" s="291" t="s">
        <v>694</v>
      </c>
      <c r="D39" s="291" t="s">
        <v>282</v>
      </c>
      <c r="E39" s="291" t="s">
        <v>696</v>
      </c>
      <c r="F39" s="291" t="s">
        <v>74</v>
      </c>
      <c r="G39" s="291" t="s">
        <v>685</v>
      </c>
      <c r="H39" s="137" t="s">
        <v>175</v>
      </c>
      <c r="I39" s="344"/>
    </row>
    <row r="40" spans="1:9" s="233" customFormat="1" ht="80.099999999999994" customHeight="1" x14ac:dyDescent="0.2">
      <c r="A40" s="135"/>
      <c r="B40" s="290"/>
      <c r="C40" s="291" t="s">
        <v>287</v>
      </c>
      <c r="D40" s="291" t="s">
        <v>283</v>
      </c>
      <c r="E40" s="291" t="s">
        <v>630</v>
      </c>
      <c r="F40" s="291" t="s">
        <v>74</v>
      </c>
      <c r="G40" s="321"/>
      <c r="H40" s="137"/>
      <c r="I40" s="344"/>
    </row>
    <row r="41" spans="1:9" s="233" customFormat="1" ht="35.1" customHeight="1" x14ac:dyDescent="0.2">
      <c r="A41" s="135"/>
      <c r="B41" s="290"/>
      <c r="C41" s="291" t="s">
        <v>288</v>
      </c>
      <c r="D41" s="291" t="s">
        <v>283</v>
      </c>
      <c r="E41" s="291" t="s">
        <v>696</v>
      </c>
      <c r="F41" s="291" t="s">
        <v>74</v>
      </c>
      <c r="G41" s="291" t="s">
        <v>682</v>
      </c>
      <c r="H41" s="137" t="s">
        <v>284</v>
      </c>
      <c r="I41" s="344"/>
    </row>
    <row r="42" spans="1:9" s="233" customFormat="1" ht="80.099999999999994" customHeight="1" x14ac:dyDescent="0.2">
      <c r="A42" s="135"/>
      <c r="B42" s="290"/>
      <c r="C42" s="291" t="s">
        <v>544</v>
      </c>
      <c r="D42" s="291" t="s">
        <v>283</v>
      </c>
      <c r="E42" s="291" t="s">
        <v>630</v>
      </c>
      <c r="F42" s="291" t="s">
        <v>74</v>
      </c>
      <c r="G42" s="321"/>
      <c r="H42" s="137"/>
      <c r="I42" s="344"/>
    </row>
    <row r="43" spans="1:9" s="233" customFormat="1" ht="35.1" customHeight="1" x14ac:dyDescent="0.2">
      <c r="A43" s="135"/>
      <c r="B43" s="290"/>
      <c r="C43" s="291" t="s">
        <v>545</v>
      </c>
      <c r="D43" s="291" t="s">
        <v>283</v>
      </c>
      <c r="E43" s="291" t="s">
        <v>696</v>
      </c>
      <c r="F43" s="291" t="s">
        <v>74</v>
      </c>
      <c r="G43" s="291" t="s">
        <v>682</v>
      </c>
      <c r="H43" s="137" t="s">
        <v>552</v>
      </c>
      <c r="I43" s="344"/>
    </row>
    <row r="44" spans="1:9" s="233" customFormat="1" ht="34.5" customHeight="1" x14ac:dyDescent="0.2">
      <c r="A44" s="322"/>
      <c r="B44" s="322"/>
      <c r="C44" s="322"/>
      <c r="D44" s="323" t="s">
        <v>665</v>
      </c>
      <c r="E44" s="324"/>
      <c r="F44" s="325"/>
      <c r="G44" s="325"/>
      <c r="H44" s="315"/>
      <c r="I44" s="344"/>
    </row>
    <row r="45" spans="1:9" ht="94.5" x14ac:dyDescent="0.2">
      <c r="A45" s="175"/>
      <c r="B45" s="175"/>
      <c r="C45" s="326" t="s">
        <v>666</v>
      </c>
      <c r="D45" s="326" t="s">
        <v>690</v>
      </c>
      <c r="E45" s="326" t="s">
        <v>667</v>
      </c>
      <c r="F45" s="327" t="s">
        <v>668</v>
      </c>
      <c r="G45" s="328"/>
      <c r="H45" s="326" t="s">
        <v>669</v>
      </c>
    </row>
    <row r="46" spans="1:9" ht="47.25" x14ac:dyDescent="0.2">
      <c r="A46" s="175"/>
      <c r="B46" s="175"/>
      <c r="C46" s="326" t="s">
        <v>670</v>
      </c>
      <c r="D46" s="326" t="s">
        <v>690</v>
      </c>
      <c r="E46" s="326" t="s">
        <v>671</v>
      </c>
      <c r="F46" s="327" t="s">
        <v>668</v>
      </c>
      <c r="G46" s="328"/>
      <c r="H46" s="326" t="s">
        <v>672</v>
      </c>
    </row>
    <row r="47" spans="1:9" s="233" customFormat="1" ht="50.1" customHeight="1" x14ac:dyDescent="0.2">
      <c r="A47" s="135"/>
      <c r="B47" s="292"/>
      <c r="C47" s="137" t="s">
        <v>64</v>
      </c>
      <c r="D47" s="137" t="s">
        <v>0</v>
      </c>
      <c r="E47" s="137" t="s">
        <v>392</v>
      </c>
      <c r="F47" s="137" t="s">
        <v>74</v>
      </c>
      <c r="G47" s="137" t="s">
        <v>304</v>
      </c>
      <c r="H47" s="137" t="s">
        <v>547</v>
      </c>
      <c r="I47" s="344"/>
    </row>
    <row r="48" spans="1:9" s="234" customFormat="1" ht="50.1" customHeight="1" x14ac:dyDescent="0.2">
      <c r="A48" s="276"/>
      <c r="B48" s="368" t="s">
        <v>654</v>
      </c>
      <c r="C48" s="369"/>
      <c r="D48" s="369"/>
      <c r="E48" s="369"/>
      <c r="F48" s="369"/>
      <c r="G48" s="369"/>
      <c r="H48" s="370"/>
      <c r="I48" s="345"/>
    </row>
    <row r="49" spans="1:15" ht="65.099999999999994" customHeight="1" x14ac:dyDescent="0.2">
      <c r="A49" s="135"/>
      <c r="B49" s="283" t="s">
        <v>198</v>
      </c>
      <c r="C49" s="137" t="s">
        <v>2</v>
      </c>
      <c r="D49" s="137" t="s">
        <v>3</v>
      </c>
      <c r="E49" s="137" t="s">
        <v>301</v>
      </c>
      <c r="F49" s="137" t="s">
        <v>74</v>
      </c>
      <c r="G49" s="137" t="s">
        <v>688</v>
      </c>
      <c r="H49" s="137"/>
    </row>
    <row r="50" spans="1:15" ht="35.1" customHeight="1" x14ac:dyDescent="0.2">
      <c r="A50" s="135"/>
      <c r="B50" s="283"/>
      <c r="C50" s="137" t="s">
        <v>710</v>
      </c>
      <c r="D50" s="137" t="s">
        <v>328</v>
      </c>
      <c r="E50" s="137" t="s">
        <v>526</v>
      </c>
      <c r="F50" s="137" t="s">
        <v>74</v>
      </c>
      <c r="G50" s="137"/>
      <c r="H50" s="137" t="s">
        <v>712</v>
      </c>
    </row>
    <row r="51" spans="1:15" ht="35.1" customHeight="1" x14ac:dyDescent="0.2">
      <c r="A51" s="135"/>
      <c r="B51" s="283"/>
      <c r="C51" s="137" t="s">
        <v>4</v>
      </c>
      <c r="D51" s="137" t="s">
        <v>5</v>
      </c>
      <c r="E51" s="137" t="s">
        <v>387</v>
      </c>
      <c r="F51" s="137" t="s">
        <v>74</v>
      </c>
      <c r="G51" s="137"/>
      <c r="H51" s="137" t="s">
        <v>475</v>
      </c>
    </row>
    <row r="52" spans="1:15" ht="50.1" customHeight="1" x14ac:dyDescent="0.2">
      <c r="A52" s="135"/>
      <c r="B52" s="283"/>
      <c r="C52" s="137" t="s">
        <v>6</v>
      </c>
      <c r="D52" s="137" t="s">
        <v>7</v>
      </c>
      <c r="E52" s="137" t="s">
        <v>386</v>
      </c>
      <c r="F52" s="137" t="s">
        <v>74</v>
      </c>
      <c r="G52" s="137"/>
      <c r="H52" s="137"/>
    </row>
    <row r="53" spans="1:15" ht="210" customHeight="1" x14ac:dyDescent="0.2">
      <c r="A53" s="348"/>
      <c r="B53" s="349" t="s">
        <v>703</v>
      </c>
      <c r="C53" s="350" t="s">
        <v>704</v>
      </c>
      <c r="D53" s="351" t="s">
        <v>705</v>
      </c>
      <c r="E53" s="351" t="s">
        <v>708</v>
      </c>
      <c r="F53" s="351" t="s">
        <v>706</v>
      </c>
      <c r="G53" s="351"/>
      <c r="H53" s="137" t="s">
        <v>713</v>
      </c>
      <c r="I53" s="230"/>
    </row>
    <row r="54" spans="1:15" ht="210" customHeight="1" x14ac:dyDescent="0.2">
      <c r="A54" s="348"/>
      <c r="B54" s="349" t="s">
        <v>703</v>
      </c>
      <c r="C54" s="350" t="s">
        <v>707</v>
      </c>
      <c r="D54" s="351" t="s">
        <v>705</v>
      </c>
      <c r="E54" s="351" t="s">
        <v>709</v>
      </c>
      <c r="F54" s="351" t="s">
        <v>74</v>
      </c>
      <c r="G54" s="351"/>
      <c r="H54" s="137" t="s">
        <v>711</v>
      </c>
      <c r="I54" s="230"/>
    </row>
    <row r="55" spans="1:15" s="234" customFormat="1" ht="35.1" customHeight="1" x14ac:dyDescent="0.2">
      <c r="A55" s="276"/>
      <c r="B55" s="368" t="s">
        <v>718</v>
      </c>
      <c r="C55" s="369"/>
      <c r="D55" s="369"/>
      <c r="E55" s="369"/>
      <c r="F55" s="369"/>
      <c r="G55" s="369"/>
      <c r="H55" s="370"/>
      <c r="I55" s="345"/>
    </row>
    <row r="56" spans="1:15" ht="95.1" customHeight="1" x14ac:dyDescent="0.2">
      <c r="A56" s="135"/>
      <c r="B56" s="283"/>
      <c r="C56" s="137" t="s">
        <v>327</v>
      </c>
      <c r="D56" s="137" t="s">
        <v>54</v>
      </c>
      <c r="E56" s="137" t="s">
        <v>560</v>
      </c>
      <c r="F56" s="137" t="s">
        <v>74</v>
      </c>
      <c r="G56" s="137"/>
      <c r="H56" s="137"/>
    </row>
    <row r="57" spans="1:15" ht="65.099999999999994" customHeight="1" x14ac:dyDescent="0.2">
      <c r="A57" s="135"/>
      <c r="B57" s="293" t="s">
        <v>199</v>
      </c>
      <c r="C57" s="137" t="s">
        <v>11</v>
      </c>
      <c r="D57" s="137" t="s">
        <v>12</v>
      </c>
      <c r="E57" s="137" t="s">
        <v>634</v>
      </c>
      <c r="F57" s="137" t="s">
        <v>74</v>
      </c>
      <c r="G57" s="137" t="s">
        <v>305</v>
      </c>
      <c r="H57" s="137"/>
    </row>
    <row r="58" spans="1:15" ht="80.099999999999994" customHeight="1" x14ac:dyDescent="0.2">
      <c r="A58" s="135"/>
      <c r="B58" s="283"/>
      <c r="C58" s="137" t="s">
        <v>710</v>
      </c>
      <c r="D58" s="137" t="s">
        <v>328</v>
      </c>
      <c r="E58" s="137" t="s">
        <v>636</v>
      </c>
      <c r="F58" s="137" t="s">
        <v>74</v>
      </c>
      <c r="G58" s="137"/>
      <c r="H58" s="137" t="s">
        <v>714</v>
      </c>
    </row>
    <row r="59" spans="1:15" ht="142.5" customHeight="1" x14ac:dyDescent="0.2">
      <c r="A59" s="135"/>
      <c r="B59" s="283"/>
      <c r="C59" s="137" t="s">
        <v>673</v>
      </c>
      <c r="D59" s="137" t="s">
        <v>675</v>
      </c>
      <c r="E59" s="137" t="s">
        <v>701</v>
      </c>
      <c r="F59" s="137" t="s">
        <v>74</v>
      </c>
      <c r="G59" s="137" t="s">
        <v>695</v>
      </c>
      <c r="H59" s="137" t="s">
        <v>674</v>
      </c>
    </row>
    <row r="60" spans="1:15" ht="35.1" customHeight="1" x14ac:dyDescent="0.2">
      <c r="A60" s="135"/>
      <c r="B60" s="283"/>
      <c r="C60" s="137" t="s">
        <v>4</v>
      </c>
      <c r="D60" s="137" t="s">
        <v>5</v>
      </c>
      <c r="E60" s="137" t="s">
        <v>387</v>
      </c>
      <c r="F60" s="137" t="s">
        <v>74</v>
      </c>
      <c r="G60" s="137"/>
      <c r="H60" s="137" t="s">
        <v>496</v>
      </c>
    </row>
    <row r="61" spans="1:15" ht="50.1" customHeight="1" x14ac:dyDescent="0.2">
      <c r="A61" s="274"/>
      <c r="B61" s="285"/>
      <c r="C61" s="145" t="s">
        <v>62</v>
      </c>
      <c r="D61" s="145" t="s">
        <v>473</v>
      </c>
      <c r="E61" s="286" t="s">
        <v>514</v>
      </c>
      <c r="F61" s="145" t="s">
        <v>365</v>
      </c>
      <c r="G61" s="145"/>
      <c r="H61" s="145"/>
    </row>
    <row r="62" spans="1:15" ht="50.1" customHeight="1" x14ac:dyDescent="0.2">
      <c r="A62" s="135"/>
      <c r="B62" s="283"/>
      <c r="C62" s="137" t="s">
        <v>6</v>
      </c>
      <c r="D62" s="137" t="s">
        <v>7</v>
      </c>
      <c r="E62" s="137" t="s">
        <v>386</v>
      </c>
      <c r="F62" s="137" t="s">
        <v>74</v>
      </c>
      <c r="G62" s="137"/>
      <c r="H62" s="137"/>
    </row>
    <row r="63" spans="1:15" s="259" customFormat="1" ht="50.1" customHeight="1" x14ac:dyDescent="0.2">
      <c r="A63" s="135"/>
      <c r="B63" s="283"/>
      <c r="C63" s="137" t="s">
        <v>53</v>
      </c>
      <c r="D63" s="137" t="s">
        <v>54</v>
      </c>
      <c r="E63" s="137" t="s">
        <v>635</v>
      </c>
      <c r="F63" s="137" t="s">
        <v>74</v>
      </c>
      <c r="G63" s="294"/>
      <c r="H63" s="137"/>
      <c r="I63" s="346"/>
      <c r="M63" s="230"/>
      <c r="N63" s="230"/>
      <c r="O63" s="230"/>
    </row>
    <row r="64" spans="1:15" s="259" customFormat="1" ht="65.099999999999994" customHeight="1" x14ac:dyDescent="0.2">
      <c r="A64" s="135"/>
      <c r="B64" s="283"/>
      <c r="C64" s="295" t="s">
        <v>53</v>
      </c>
      <c r="D64" s="295" t="s">
        <v>621</v>
      </c>
      <c r="E64" s="295" t="s">
        <v>648</v>
      </c>
      <c r="F64" s="137" t="s">
        <v>74</v>
      </c>
      <c r="G64" s="294"/>
      <c r="H64" s="137"/>
      <c r="I64" s="346"/>
      <c r="M64" s="230"/>
      <c r="N64" s="230"/>
      <c r="O64" s="230"/>
    </row>
    <row r="65" spans="1:15" s="259" customFormat="1" ht="110.1" customHeight="1" x14ac:dyDescent="0.2">
      <c r="A65" s="274"/>
      <c r="B65" s="319"/>
      <c r="C65" s="318" t="s">
        <v>53</v>
      </c>
      <c r="D65" s="318" t="s">
        <v>649</v>
      </c>
      <c r="E65" s="318" t="s">
        <v>664</v>
      </c>
      <c r="F65" s="145" t="s">
        <v>663</v>
      </c>
      <c r="G65" s="320"/>
      <c r="H65" s="318"/>
      <c r="I65" s="346"/>
      <c r="M65" s="230"/>
      <c r="N65" s="230"/>
      <c r="O65" s="230"/>
    </row>
    <row r="66" spans="1:15" ht="35.1" customHeight="1" x14ac:dyDescent="0.2">
      <c r="A66" s="135"/>
      <c r="B66" s="283"/>
      <c r="C66" s="137" t="s">
        <v>710</v>
      </c>
      <c r="D66" s="137" t="s">
        <v>642</v>
      </c>
      <c r="E66" s="137" t="s">
        <v>643</v>
      </c>
      <c r="F66" s="137" t="s">
        <v>74</v>
      </c>
      <c r="G66" s="137"/>
      <c r="H66" s="137" t="s">
        <v>715</v>
      </c>
    </row>
    <row r="67" spans="1:15" ht="110.25" x14ac:dyDescent="0.2">
      <c r="A67" s="276"/>
      <c r="B67" s="314"/>
      <c r="C67" s="315" t="s">
        <v>658</v>
      </c>
      <c r="D67" s="316" t="s">
        <v>659</v>
      </c>
      <c r="E67" s="315" t="s">
        <v>720</v>
      </c>
      <c r="F67" s="315" t="s">
        <v>74</v>
      </c>
      <c r="G67" s="315" t="s">
        <v>721</v>
      </c>
      <c r="H67" s="315"/>
    </row>
    <row r="68" spans="1:15" ht="80.099999999999994" customHeight="1" x14ac:dyDescent="0.2">
      <c r="A68" s="135"/>
      <c r="B68" s="283"/>
      <c r="C68" s="137" t="s">
        <v>637</v>
      </c>
      <c r="D68" s="137" t="s">
        <v>614</v>
      </c>
      <c r="E68" s="291" t="s">
        <v>631</v>
      </c>
      <c r="F68" s="137" t="s">
        <v>74</v>
      </c>
      <c r="G68" s="294"/>
      <c r="H68" s="137" t="s">
        <v>615</v>
      </c>
      <c r="N68" s="261"/>
    </row>
    <row r="69" spans="1:15" ht="80.099999999999994" customHeight="1" x14ac:dyDescent="0.2">
      <c r="A69" s="135"/>
      <c r="B69" s="283"/>
      <c r="C69" s="137" t="s">
        <v>613</v>
      </c>
      <c r="D69" s="137" t="s">
        <v>614</v>
      </c>
      <c r="E69" s="291" t="s">
        <v>632</v>
      </c>
      <c r="F69" s="137" t="s">
        <v>74</v>
      </c>
      <c r="G69" s="137"/>
      <c r="H69" s="137" t="s">
        <v>616</v>
      </c>
    </row>
    <row r="70" spans="1:15" ht="35.1" customHeight="1" x14ac:dyDescent="0.2">
      <c r="A70" s="135"/>
      <c r="B70" s="283"/>
      <c r="C70" s="137" t="s">
        <v>710</v>
      </c>
      <c r="D70" s="137" t="s">
        <v>642</v>
      </c>
      <c r="E70" s="137" t="s">
        <v>643</v>
      </c>
      <c r="F70" s="137" t="s">
        <v>74</v>
      </c>
      <c r="G70" s="137"/>
      <c r="H70" s="137" t="s">
        <v>716</v>
      </c>
    </row>
    <row r="71" spans="1:15" ht="50.1" customHeight="1" x14ac:dyDescent="0.2">
      <c r="A71" s="276"/>
      <c r="B71" s="317" t="s">
        <v>660</v>
      </c>
      <c r="C71" s="316" t="s">
        <v>638</v>
      </c>
      <c r="D71" s="316" t="s">
        <v>622</v>
      </c>
      <c r="E71" s="315" t="s">
        <v>722</v>
      </c>
      <c r="F71" s="315" t="s">
        <v>74</v>
      </c>
      <c r="G71" s="315" t="s">
        <v>721</v>
      </c>
      <c r="H71" s="315"/>
    </row>
    <row r="72" spans="1:15" ht="50.1" customHeight="1" x14ac:dyDescent="0.2">
      <c r="A72" s="135"/>
      <c r="B72" s="283" t="s">
        <v>101</v>
      </c>
      <c r="C72" s="137" t="s">
        <v>8</v>
      </c>
      <c r="D72" s="137" t="s">
        <v>9</v>
      </c>
      <c r="E72" s="137" t="s">
        <v>355</v>
      </c>
      <c r="F72" s="137" t="s">
        <v>74</v>
      </c>
      <c r="G72" s="137"/>
      <c r="H72" s="137"/>
    </row>
    <row r="73" spans="1:15" ht="35.1" customHeight="1" x14ac:dyDescent="0.2">
      <c r="A73" s="135"/>
      <c r="B73" s="283"/>
      <c r="C73" s="137" t="s">
        <v>4</v>
      </c>
      <c r="D73" s="137" t="s">
        <v>5</v>
      </c>
      <c r="E73" s="137" t="s">
        <v>387</v>
      </c>
      <c r="F73" s="137" t="s">
        <v>74</v>
      </c>
      <c r="G73" s="137"/>
      <c r="H73" s="137" t="s">
        <v>144</v>
      </c>
    </row>
    <row r="74" spans="1:15" ht="20.100000000000001" customHeight="1" x14ac:dyDescent="0.2">
      <c r="A74" s="135"/>
      <c r="B74" s="283"/>
      <c r="C74" s="137" t="s">
        <v>6</v>
      </c>
      <c r="D74" s="137" t="s">
        <v>7</v>
      </c>
      <c r="E74" s="137" t="s">
        <v>128</v>
      </c>
      <c r="F74" s="137" t="s">
        <v>74</v>
      </c>
      <c r="G74" s="137"/>
      <c r="H74" s="137"/>
    </row>
    <row r="75" spans="1:15" s="234" customFormat="1" ht="20.100000000000001" customHeight="1" x14ac:dyDescent="0.2">
      <c r="A75" s="276"/>
      <c r="B75" s="365" t="s">
        <v>620</v>
      </c>
      <c r="C75" s="365"/>
      <c r="D75" s="365"/>
      <c r="E75" s="365"/>
      <c r="F75" s="365"/>
      <c r="G75" s="365"/>
      <c r="H75" s="366"/>
      <c r="I75" s="345"/>
    </row>
    <row r="76" spans="1:15" s="234" customFormat="1" ht="65.099999999999994" customHeight="1" x14ac:dyDescent="0.2">
      <c r="A76" s="276"/>
      <c r="B76" s="362" t="s">
        <v>723</v>
      </c>
      <c r="C76" s="363"/>
      <c r="D76" s="363"/>
      <c r="E76" s="363"/>
      <c r="F76" s="363"/>
      <c r="G76" s="363"/>
      <c r="H76" s="364"/>
      <c r="I76" s="345"/>
    </row>
    <row r="77" spans="1:15" ht="45.75" customHeight="1" x14ac:dyDescent="0.2">
      <c r="A77" s="135"/>
      <c r="B77" s="283" t="s">
        <v>102</v>
      </c>
      <c r="C77" s="137" t="s">
        <v>14</v>
      </c>
      <c r="D77" s="137" t="s">
        <v>15</v>
      </c>
      <c r="E77" s="137" t="s">
        <v>639</v>
      </c>
      <c r="F77" s="137" t="s">
        <v>74</v>
      </c>
      <c r="G77" s="137" t="s">
        <v>679</v>
      </c>
      <c r="H77" s="137"/>
    </row>
    <row r="78" spans="1:15" ht="35.1" customHeight="1" x14ac:dyDescent="0.2">
      <c r="A78" s="135"/>
      <c r="B78" s="283"/>
      <c r="C78" s="137" t="s">
        <v>4</v>
      </c>
      <c r="D78" s="137" t="s">
        <v>5</v>
      </c>
      <c r="E78" s="137" t="s">
        <v>387</v>
      </c>
      <c r="F78" s="137" t="s">
        <v>74</v>
      </c>
      <c r="G78" s="137"/>
      <c r="H78" s="137" t="s">
        <v>144</v>
      </c>
    </row>
    <row r="79" spans="1:15" ht="20.100000000000001" customHeight="1" x14ac:dyDescent="0.2">
      <c r="A79" s="135"/>
      <c r="B79" s="283"/>
      <c r="C79" s="137" t="s">
        <v>6</v>
      </c>
      <c r="D79" s="137" t="s">
        <v>7</v>
      </c>
      <c r="E79" s="137" t="s">
        <v>129</v>
      </c>
      <c r="F79" s="137" t="s">
        <v>74</v>
      </c>
      <c r="G79" s="137"/>
      <c r="H79" s="137"/>
    </row>
    <row r="80" spans="1:15" ht="35.1" customHeight="1" x14ac:dyDescent="0.2">
      <c r="A80" s="135"/>
      <c r="B80" s="283" t="s">
        <v>103</v>
      </c>
      <c r="C80" s="137" t="s">
        <v>16</v>
      </c>
      <c r="D80" s="137" t="s">
        <v>17</v>
      </c>
      <c r="E80" s="137" t="s">
        <v>640</v>
      </c>
      <c r="F80" s="137" t="s">
        <v>74</v>
      </c>
      <c r="G80" s="137"/>
      <c r="H80" s="137" t="s">
        <v>174</v>
      </c>
    </row>
    <row r="81" spans="1:9" ht="141.75" x14ac:dyDescent="0.2">
      <c r="A81" s="135"/>
      <c r="B81" s="283"/>
      <c r="C81" s="137" t="s">
        <v>673</v>
      </c>
      <c r="D81" s="137" t="s">
        <v>675</v>
      </c>
      <c r="E81" s="137" t="s">
        <v>702</v>
      </c>
      <c r="F81" s="137" t="s">
        <v>74</v>
      </c>
      <c r="G81" s="137" t="s">
        <v>695</v>
      </c>
      <c r="H81" s="137" t="s">
        <v>676</v>
      </c>
    </row>
    <row r="82" spans="1:9" ht="35.1" customHeight="1" x14ac:dyDescent="0.2">
      <c r="A82" s="135"/>
      <c r="B82" s="283"/>
      <c r="C82" s="137" t="s">
        <v>4</v>
      </c>
      <c r="D82" s="137" t="s">
        <v>5</v>
      </c>
      <c r="E82" s="137" t="s">
        <v>387</v>
      </c>
      <c r="F82" s="137" t="s">
        <v>74</v>
      </c>
      <c r="G82" s="137" t="s">
        <v>312</v>
      </c>
      <c r="H82" s="137" t="s">
        <v>144</v>
      </c>
    </row>
    <row r="83" spans="1:9" ht="20.100000000000001" customHeight="1" x14ac:dyDescent="0.2">
      <c r="A83" s="135"/>
      <c r="B83" s="296"/>
      <c r="C83" s="137" t="s">
        <v>6</v>
      </c>
      <c r="D83" s="137" t="s">
        <v>7</v>
      </c>
      <c r="E83" s="137" t="s">
        <v>130</v>
      </c>
      <c r="F83" s="137" t="s">
        <v>74</v>
      </c>
      <c r="G83" s="137"/>
      <c r="H83" s="137"/>
    </row>
    <row r="84" spans="1:9" ht="35.1" customHeight="1" x14ac:dyDescent="0.2">
      <c r="A84" s="135"/>
      <c r="B84" s="296"/>
      <c r="C84" s="137" t="s">
        <v>62</v>
      </c>
      <c r="D84" s="137" t="s">
        <v>501</v>
      </c>
      <c r="E84" s="137" t="s">
        <v>502</v>
      </c>
      <c r="F84" s="137" t="s">
        <v>74</v>
      </c>
      <c r="G84" s="137"/>
      <c r="H84" s="137"/>
    </row>
    <row r="85" spans="1:9" ht="50.1" customHeight="1" x14ac:dyDescent="0.2">
      <c r="A85" s="274"/>
      <c r="B85" s="285"/>
      <c r="C85" s="145" t="s">
        <v>62</v>
      </c>
      <c r="D85" s="145" t="s">
        <v>501</v>
      </c>
      <c r="E85" s="286" t="s">
        <v>641</v>
      </c>
      <c r="F85" s="178" t="s">
        <v>205</v>
      </c>
      <c r="G85" s="145"/>
      <c r="H85" s="145"/>
    </row>
    <row r="86" spans="1:9" ht="159.94999999999999" customHeight="1" x14ac:dyDescent="0.2">
      <c r="A86" s="135"/>
      <c r="B86" s="283"/>
      <c r="C86" s="137" t="s">
        <v>637</v>
      </c>
      <c r="D86" s="137" t="s">
        <v>614</v>
      </c>
      <c r="E86" s="291" t="s">
        <v>655</v>
      </c>
      <c r="F86" s="137" t="s">
        <v>74</v>
      </c>
      <c r="G86" s="294"/>
      <c r="H86" s="137" t="s">
        <v>619</v>
      </c>
    </row>
    <row r="87" spans="1:9" ht="35.1" customHeight="1" x14ac:dyDescent="0.2">
      <c r="A87" s="135"/>
      <c r="B87" s="283"/>
      <c r="C87" s="137" t="s">
        <v>195</v>
      </c>
      <c r="D87" s="137" t="s">
        <v>196</v>
      </c>
      <c r="E87" s="137" t="s">
        <v>644</v>
      </c>
      <c r="F87" s="137" t="s">
        <v>74</v>
      </c>
      <c r="G87" s="137"/>
      <c r="H87" s="137" t="s">
        <v>197</v>
      </c>
    </row>
    <row r="88" spans="1:9" s="235" customFormat="1" ht="80.099999999999994" customHeight="1" x14ac:dyDescent="0.2">
      <c r="A88" s="135"/>
      <c r="B88" s="297" t="s">
        <v>252</v>
      </c>
      <c r="C88" s="137" t="s">
        <v>511</v>
      </c>
      <c r="D88" s="137" t="s">
        <v>512</v>
      </c>
      <c r="E88" s="137" t="s">
        <v>536</v>
      </c>
      <c r="F88" s="137" t="s">
        <v>74</v>
      </c>
      <c r="G88" s="280"/>
      <c r="H88" s="137"/>
      <c r="I88" s="347"/>
    </row>
    <row r="89" spans="1:9" s="232" customFormat="1" ht="80.099999999999994" customHeight="1" x14ac:dyDescent="0.2">
      <c r="A89" s="135"/>
      <c r="B89" s="279"/>
      <c r="C89" s="137" t="s">
        <v>513</v>
      </c>
      <c r="D89" s="137" t="s">
        <v>528</v>
      </c>
      <c r="E89" s="137" t="s">
        <v>633</v>
      </c>
      <c r="F89" s="137" t="s">
        <v>74</v>
      </c>
      <c r="G89" s="280"/>
      <c r="H89" s="137"/>
    </row>
    <row r="90" spans="1:9" ht="110.1" customHeight="1" x14ac:dyDescent="0.2">
      <c r="A90" s="135"/>
      <c r="B90" s="297" t="s">
        <v>700</v>
      </c>
      <c r="C90" s="137" t="s">
        <v>617</v>
      </c>
      <c r="D90" s="137" t="s">
        <v>146</v>
      </c>
      <c r="E90" s="137" t="s">
        <v>699</v>
      </c>
      <c r="F90" s="137" t="s">
        <v>74</v>
      </c>
      <c r="G90" s="280"/>
      <c r="H90" s="137" t="s">
        <v>618</v>
      </c>
    </row>
    <row r="91" spans="1:9" s="235" customFormat="1" ht="50.1" customHeight="1" x14ac:dyDescent="0.2">
      <c r="A91" s="135"/>
      <c r="B91" s="279"/>
      <c r="C91" s="137" t="s">
        <v>18</v>
      </c>
      <c r="D91" s="137" t="s">
        <v>19</v>
      </c>
      <c r="E91" s="137" t="s">
        <v>645</v>
      </c>
      <c r="F91" s="137" t="s">
        <v>74</v>
      </c>
      <c r="G91" s="280"/>
      <c r="H91" s="137" t="s">
        <v>184</v>
      </c>
      <c r="I91" s="347"/>
    </row>
    <row r="92" spans="1:9" ht="35.1" customHeight="1" x14ac:dyDescent="0.2">
      <c r="A92" s="135"/>
      <c r="B92" s="283"/>
      <c r="C92" s="137" t="s">
        <v>710</v>
      </c>
      <c r="D92" s="137" t="s">
        <v>642</v>
      </c>
      <c r="E92" s="137" t="s">
        <v>652</v>
      </c>
      <c r="F92" s="137" t="s">
        <v>74</v>
      </c>
      <c r="G92" s="137"/>
      <c r="H92" s="137" t="s">
        <v>719</v>
      </c>
    </row>
    <row r="93" spans="1:9" ht="20.100000000000001" customHeight="1" x14ac:dyDescent="0.2">
      <c r="A93" s="135"/>
      <c r="B93" s="283" t="s">
        <v>252</v>
      </c>
      <c r="C93" s="137" t="s">
        <v>527</v>
      </c>
      <c r="D93" s="137" t="s">
        <v>529</v>
      </c>
      <c r="E93" s="137" t="s">
        <v>538</v>
      </c>
      <c r="F93" s="137" t="s">
        <v>74</v>
      </c>
      <c r="G93" s="280"/>
      <c r="H93" s="137" t="s">
        <v>530</v>
      </c>
    </row>
    <row r="94" spans="1:9" ht="35.1" customHeight="1" x14ac:dyDescent="0.2">
      <c r="A94" s="135"/>
      <c r="B94" s="279"/>
      <c r="C94" s="137" t="s">
        <v>62</v>
      </c>
      <c r="D94" s="137" t="s">
        <v>124</v>
      </c>
      <c r="E94" s="137" t="s">
        <v>290</v>
      </c>
      <c r="F94" s="137" t="s">
        <v>74</v>
      </c>
      <c r="G94" s="280"/>
      <c r="H94" s="137" t="s">
        <v>306</v>
      </c>
    </row>
    <row r="95" spans="1:9" ht="65.099999999999994" customHeight="1" x14ac:dyDescent="0.2">
      <c r="A95" s="135"/>
      <c r="B95" s="279"/>
      <c r="C95" s="137" t="s">
        <v>62</v>
      </c>
      <c r="D95" s="137" t="s">
        <v>65</v>
      </c>
      <c r="E95" s="137" t="s">
        <v>388</v>
      </c>
      <c r="F95" s="137" t="s">
        <v>74</v>
      </c>
      <c r="G95" s="280"/>
      <c r="H95" s="137"/>
    </row>
    <row r="96" spans="1:9" ht="35.1" customHeight="1" x14ac:dyDescent="0.2">
      <c r="A96" s="275"/>
      <c r="B96" s="289"/>
      <c r="C96" s="150" t="s">
        <v>73</v>
      </c>
      <c r="D96" s="159" t="s">
        <v>662</v>
      </c>
      <c r="E96" s="150" t="s">
        <v>661</v>
      </c>
      <c r="F96" s="150" t="s">
        <v>104</v>
      </c>
      <c r="G96" s="150"/>
      <c r="H96" s="150"/>
    </row>
    <row r="97" spans="1:8" s="232" customFormat="1" ht="35.1" customHeight="1" x14ac:dyDescent="0.2">
      <c r="A97" s="210"/>
      <c r="B97" s="298"/>
      <c r="C97" s="140" t="s">
        <v>6</v>
      </c>
      <c r="D97" s="140" t="s">
        <v>7</v>
      </c>
      <c r="E97" s="140" t="s">
        <v>389</v>
      </c>
      <c r="F97" s="140" t="s">
        <v>75</v>
      </c>
      <c r="G97" s="140"/>
      <c r="H97" s="140"/>
    </row>
    <row r="98" spans="1:8" ht="35.1" customHeight="1" x14ac:dyDescent="0.2">
      <c r="A98" s="210"/>
      <c r="B98" s="298"/>
      <c r="C98" s="140" t="s">
        <v>4</v>
      </c>
      <c r="D98" s="140" t="s">
        <v>5</v>
      </c>
      <c r="E98" s="140" t="s">
        <v>286</v>
      </c>
      <c r="F98" s="140" t="s">
        <v>75</v>
      </c>
      <c r="G98" s="140"/>
      <c r="H98" s="140"/>
    </row>
    <row r="99" spans="1:8" ht="35.1" customHeight="1" x14ac:dyDescent="0.2">
      <c r="A99" s="210"/>
      <c r="B99" s="140" t="s">
        <v>252</v>
      </c>
      <c r="C99" s="140" t="s">
        <v>527</v>
      </c>
      <c r="D99" s="140" t="s">
        <v>529</v>
      </c>
      <c r="E99" s="140" t="s">
        <v>540</v>
      </c>
      <c r="F99" s="140" t="s">
        <v>75</v>
      </c>
      <c r="G99" s="299"/>
      <c r="H99" s="140"/>
    </row>
    <row r="100" spans="1:8" ht="35.1" customHeight="1" x14ac:dyDescent="0.2">
      <c r="A100" s="210"/>
      <c r="B100" s="300"/>
      <c r="C100" s="140" t="s">
        <v>179</v>
      </c>
      <c r="D100" s="140" t="s">
        <v>180</v>
      </c>
      <c r="E100" s="140" t="s">
        <v>561</v>
      </c>
      <c r="F100" s="140" t="s">
        <v>75</v>
      </c>
      <c r="G100" s="140" t="s">
        <v>653</v>
      </c>
      <c r="H100" s="140" t="s">
        <v>656</v>
      </c>
    </row>
    <row r="101" spans="1:8" s="232" customFormat="1" ht="65.099999999999994" customHeight="1" x14ac:dyDescent="0.2">
      <c r="A101" s="210"/>
      <c r="B101" s="298" t="s">
        <v>252</v>
      </c>
      <c r="C101" s="140" t="s">
        <v>369</v>
      </c>
      <c r="D101" s="140" t="s">
        <v>366</v>
      </c>
      <c r="E101" s="140" t="s">
        <v>367</v>
      </c>
      <c r="F101" s="140" t="s">
        <v>75</v>
      </c>
      <c r="G101" s="140" t="s">
        <v>564</v>
      </c>
      <c r="H101" s="140"/>
    </row>
    <row r="102" spans="1:8" ht="35.1" customHeight="1" x14ac:dyDescent="0.2">
      <c r="A102" s="210"/>
      <c r="B102" s="298" t="s">
        <v>105</v>
      </c>
      <c r="C102" s="140" t="s">
        <v>41</v>
      </c>
      <c r="D102" s="140" t="s">
        <v>200</v>
      </c>
      <c r="E102" s="140" t="s">
        <v>211</v>
      </c>
      <c r="F102" s="140" t="s">
        <v>75</v>
      </c>
      <c r="G102" s="140" t="s">
        <v>255</v>
      </c>
      <c r="H102" s="140"/>
    </row>
    <row r="103" spans="1:8" s="232" customFormat="1" ht="20.100000000000001" customHeight="1" x14ac:dyDescent="0.2">
      <c r="A103" s="210"/>
      <c r="B103" s="298"/>
      <c r="C103" s="140" t="s">
        <v>6</v>
      </c>
      <c r="D103" s="140" t="s">
        <v>7</v>
      </c>
      <c r="E103" s="140" t="s">
        <v>131</v>
      </c>
      <c r="F103" s="140" t="s">
        <v>75</v>
      </c>
      <c r="G103" s="140"/>
      <c r="H103" s="140"/>
    </row>
    <row r="104" spans="1:8" ht="95.1" customHeight="1" x14ac:dyDescent="0.2">
      <c r="A104" s="210"/>
      <c r="B104" s="298" t="s">
        <v>139</v>
      </c>
      <c r="C104" s="140" t="s">
        <v>42</v>
      </c>
      <c r="D104" s="140" t="s">
        <v>119</v>
      </c>
      <c r="E104" s="140" t="s">
        <v>297</v>
      </c>
      <c r="F104" s="140" t="s">
        <v>75</v>
      </c>
      <c r="G104" s="140" t="s">
        <v>338</v>
      </c>
      <c r="H104" s="140" t="s">
        <v>340</v>
      </c>
    </row>
    <row r="105" spans="1:8" s="232" customFormat="1" ht="95.1" customHeight="1" x14ac:dyDescent="0.2">
      <c r="A105" s="210"/>
      <c r="B105" s="298" t="s">
        <v>140</v>
      </c>
      <c r="C105" s="140" t="s">
        <v>42</v>
      </c>
      <c r="D105" s="140" t="s">
        <v>120</v>
      </c>
      <c r="E105" s="140" t="s">
        <v>212</v>
      </c>
      <c r="F105" s="140" t="s">
        <v>75</v>
      </c>
      <c r="G105" s="140" t="s">
        <v>339</v>
      </c>
      <c r="H105" s="140" t="s">
        <v>340</v>
      </c>
    </row>
    <row r="106" spans="1:8" ht="20.100000000000001" customHeight="1" x14ac:dyDescent="0.2">
      <c r="A106" s="210"/>
      <c r="B106" s="301"/>
      <c r="C106" s="140" t="s">
        <v>6</v>
      </c>
      <c r="D106" s="140" t="s">
        <v>7</v>
      </c>
      <c r="E106" s="140" t="s">
        <v>141</v>
      </c>
      <c r="F106" s="140" t="s">
        <v>75</v>
      </c>
      <c r="G106" s="140"/>
      <c r="H106" s="140"/>
    </row>
    <row r="107" spans="1:8" s="232" customFormat="1" ht="20.100000000000001" customHeight="1" x14ac:dyDescent="0.2">
      <c r="A107" s="210"/>
      <c r="B107" s="298"/>
      <c r="C107" s="140" t="s">
        <v>44</v>
      </c>
      <c r="D107" s="140" t="s">
        <v>46</v>
      </c>
      <c r="E107" s="140" t="s">
        <v>241</v>
      </c>
      <c r="F107" s="140" t="s">
        <v>75</v>
      </c>
      <c r="G107" s="140"/>
      <c r="H107" s="140" t="s">
        <v>168</v>
      </c>
    </row>
    <row r="108" spans="1:8" ht="35.1" customHeight="1" x14ac:dyDescent="0.2">
      <c r="A108" s="210"/>
      <c r="B108" s="298"/>
      <c r="C108" s="140" t="s">
        <v>45</v>
      </c>
      <c r="D108" s="140" t="s">
        <v>47</v>
      </c>
      <c r="E108" s="140" t="s">
        <v>258</v>
      </c>
      <c r="F108" s="140" t="s">
        <v>75</v>
      </c>
      <c r="G108" s="140"/>
      <c r="H108" s="140" t="s">
        <v>169</v>
      </c>
    </row>
    <row r="109" spans="1:8" s="232" customFormat="1" ht="35.1" customHeight="1" x14ac:dyDescent="0.2">
      <c r="A109" s="210"/>
      <c r="B109" s="298"/>
      <c r="C109" s="140" t="s">
        <v>51</v>
      </c>
      <c r="D109" s="140" t="s">
        <v>55</v>
      </c>
      <c r="E109" s="140" t="s">
        <v>302</v>
      </c>
      <c r="F109" s="140" t="s">
        <v>75</v>
      </c>
      <c r="G109" s="140" t="s">
        <v>256</v>
      </c>
      <c r="H109" s="140" t="s">
        <v>152</v>
      </c>
    </row>
    <row r="110" spans="1:8" ht="20.100000000000001" customHeight="1" x14ac:dyDescent="0.2">
      <c r="A110" s="210"/>
      <c r="B110" s="302"/>
      <c r="C110" s="140" t="s">
        <v>62</v>
      </c>
      <c r="D110" s="140" t="s">
        <v>124</v>
      </c>
      <c r="E110" s="140" t="s">
        <v>337</v>
      </c>
      <c r="F110" s="140" t="s">
        <v>75</v>
      </c>
      <c r="G110" s="299"/>
      <c r="H110" s="140" t="s">
        <v>307</v>
      </c>
    </row>
    <row r="111" spans="1:8" s="232" customFormat="1" ht="50.1" customHeight="1" x14ac:dyDescent="0.2">
      <c r="A111" s="275"/>
      <c r="B111" s="289"/>
      <c r="C111" s="150" t="s">
        <v>73</v>
      </c>
      <c r="D111" s="150" t="s">
        <v>111</v>
      </c>
      <c r="E111" s="150" t="s">
        <v>311</v>
      </c>
      <c r="F111" s="150" t="s">
        <v>106</v>
      </c>
      <c r="G111" s="303"/>
      <c r="H111" s="150"/>
    </row>
    <row r="112" spans="1:8" ht="20.100000000000001" customHeight="1" x14ac:dyDescent="0.2">
      <c r="A112" s="210"/>
      <c r="B112" s="302"/>
      <c r="C112" s="140" t="s">
        <v>62</v>
      </c>
      <c r="D112" s="140" t="s">
        <v>137</v>
      </c>
      <c r="E112" s="140" t="s">
        <v>509</v>
      </c>
      <c r="F112" s="140" t="s">
        <v>75</v>
      </c>
      <c r="G112" s="140"/>
      <c r="H112" s="140"/>
    </row>
    <row r="113" spans="1:8" s="232" customFormat="1" ht="35.1" customHeight="1" x14ac:dyDescent="0.2">
      <c r="A113" s="210"/>
      <c r="B113" s="302"/>
      <c r="C113" s="140" t="s">
        <v>62</v>
      </c>
      <c r="D113" s="140" t="s">
        <v>214</v>
      </c>
      <c r="E113" s="140" t="s">
        <v>510</v>
      </c>
      <c r="F113" s="140" t="s">
        <v>75</v>
      </c>
      <c r="G113" s="140"/>
      <c r="H113" s="140" t="s">
        <v>309</v>
      </c>
    </row>
    <row r="114" spans="1:8" ht="20.100000000000001" customHeight="1" x14ac:dyDescent="0.2">
      <c r="A114" s="277"/>
      <c r="B114" s="304"/>
      <c r="C114" s="305" t="s">
        <v>62</v>
      </c>
      <c r="D114" s="305" t="s">
        <v>80</v>
      </c>
      <c r="E114" s="305" t="s">
        <v>112</v>
      </c>
      <c r="F114" s="305" t="s">
        <v>623</v>
      </c>
      <c r="G114" s="306"/>
      <c r="H114" s="305"/>
    </row>
    <row r="115" spans="1:8" ht="50.1" customHeight="1" x14ac:dyDescent="0.2">
      <c r="A115" s="277"/>
      <c r="B115" s="307"/>
      <c r="C115" s="305" t="s">
        <v>62</v>
      </c>
      <c r="D115" s="305" t="s">
        <v>153</v>
      </c>
      <c r="E115" s="305" t="s">
        <v>246</v>
      </c>
      <c r="F115" s="305" t="s">
        <v>623</v>
      </c>
      <c r="G115" s="306"/>
      <c r="H115" s="305" t="s">
        <v>329</v>
      </c>
    </row>
    <row r="116" spans="1:8" ht="20.100000000000001" customHeight="1" x14ac:dyDescent="0.2">
      <c r="A116" s="277"/>
      <c r="B116" s="307"/>
      <c r="C116" s="305" t="s">
        <v>62</v>
      </c>
      <c r="D116" s="305" t="s">
        <v>153</v>
      </c>
      <c r="E116" s="305" t="s">
        <v>247</v>
      </c>
      <c r="F116" s="305" t="s">
        <v>623</v>
      </c>
      <c r="G116" s="306"/>
      <c r="H116" s="305" t="s">
        <v>330</v>
      </c>
    </row>
    <row r="117" spans="1:8" ht="35.1" customHeight="1" x14ac:dyDescent="0.2">
      <c r="A117" s="277"/>
      <c r="B117" s="307"/>
      <c r="C117" s="305" t="s">
        <v>62</v>
      </c>
      <c r="D117" s="305" t="s">
        <v>113</v>
      </c>
      <c r="E117" s="305" t="s">
        <v>217</v>
      </c>
      <c r="F117" s="305" t="s">
        <v>623</v>
      </c>
      <c r="G117" s="306"/>
      <c r="H117" s="305" t="s">
        <v>532</v>
      </c>
    </row>
    <row r="118" spans="1:8" s="232" customFormat="1" ht="35.1" customHeight="1" x14ac:dyDescent="0.2">
      <c r="A118" s="277"/>
      <c r="B118" s="307"/>
      <c r="C118" s="305" t="s">
        <v>62</v>
      </c>
      <c r="D118" s="305" t="s">
        <v>113</v>
      </c>
      <c r="E118" s="305" t="s">
        <v>215</v>
      </c>
      <c r="F118" s="305" t="s">
        <v>623</v>
      </c>
      <c r="G118" s="306"/>
      <c r="H118" s="305" t="s">
        <v>331</v>
      </c>
    </row>
    <row r="119" spans="1:8" ht="35.1" customHeight="1" x14ac:dyDescent="0.2">
      <c r="A119" s="277"/>
      <c r="B119" s="308"/>
      <c r="C119" s="305" t="s">
        <v>62</v>
      </c>
      <c r="D119" s="305" t="s">
        <v>81</v>
      </c>
      <c r="E119" s="305" t="s">
        <v>240</v>
      </c>
      <c r="F119" s="305" t="s">
        <v>623</v>
      </c>
      <c r="G119" s="306"/>
      <c r="H119" s="305" t="s">
        <v>657</v>
      </c>
    </row>
    <row r="120" spans="1:8" ht="35.1" customHeight="1" x14ac:dyDescent="0.2">
      <c r="A120" s="277"/>
      <c r="B120" s="307"/>
      <c r="C120" s="305" t="s">
        <v>62</v>
      </c>
      <c r="D120" s="305" t="s">
        <v>124</v>
      </c>
      <c r="E120" s="305" t="s">
        <v>239</v>
      </c>
      <c r="F120" s="305" t="s">
        <v>623</v>
      </c>
      <c r="G120" s="306"/>
      <c r="H120" s="305" t="s">
        <v>307</v>
      </c>
    </row>
    <row r="121" spans="1:8" ht="35.1" customHeight="1" x14ac:dyDescent="0.2">
      <c r="A121" s="275"/>
      <c r="B121" s="289"/>
      <c r="C121" s="150" t="s">
        <v>73</v>
      </c>
      <c r="D121" s="150" t="s">
        <v>114</v>
      </c>
      <c r="E121" s="150" t="s">
        <v>216</v>
      </c>
      <c r="F121" s="150" t="s">
        <v>624</v>
      </c>
      <c r="G121" s="150"/>
      <c r="H121" s="150"/>
    </row>
    <row r="122" spans="1:8" s="232" customFormat="1" ht="35.1" customHeight="1" x14ac:dyDescent="0.2">
      <c r="A122" s="210"/>
      <c r="B122" s="298" t="s">
        <v>107</v>
      </c>
      <c r="C122" s="140" t="s">
        <v>48</v>
      </c>
      <c r="D122" s="140" t="s">
        <v>49</v>
      </c>
      <c r="E122" s="140" t="s">
        <v>562</v>
      </c>
      <c r="F122" s="140" t="s">
        <v>75</v>
      </c>
      <c r="G122" s="140" t="s">
        <v>256</v>
      </c>
      <c r="H122" s="140"/>
    </row>
    <row r="123" spans="1:8" ht="20.100000000000001" customHeight="1" x14ac:dyDescent="0.2">
      <c r="A123" s="210"/>
      <c r="B123" s="301"/>
      <c r="C123" s="140" t="s">
        <v>6</v>
      </c>
      <c r="D123" s="140" t="s">
        <v>7</v>
      </c>
      <c r="E123" s="140" t="s">
        <v>132</v>
      </c>
      <c r="F123" s="140" t="s">
        <v>75</v>
      </c>
      <c r="G123" s="140"/>
      <c r="H123" s="140"/>
    </row>
    <row r="124" spans="1:8" ht="20.100000000000001" customHeight="1" x14ac:dyDescent="0.2">
      <c r="A124" s="210"/>
      <c r="B124" s="298"/>
      <c r="C124" s="140" t="s">
        <v>18</v>
      </c>
      <c r="D124" s="140" t="s">
        <v>19</v>
      </c>
      <c r="E124" s="140" t="s">
        <v>138</v>
      </c>
      <c r="F124" s="140" t="s">
        <v>75</v>
      </c>
      <c r="G124" s="140"/>
      <c r="H124" s="140" t="s">
        <v>171</v>
      </c>
    </row>
    <row r="125" spans="1:8" ht="20.100000000000001" customHeight="1" x14ac:dyDescent="0.2">
      <c r="A125" s="210"/>
      <c r="B125" s="298"/>
      <c r="C125" s="140" t="s">
        <v>23</v>
      </c>
      <c r="D125" s="140" t="s">
        <v>22</v>
      </c>
      <c r="E125" s="140" t="s">
        <v>138</v>
      </c>
      <c r="F125" s="140" t="s">
        <v>75</v>
      </c>
      <c r="G125" s="140"/>
      <c r="H125" s="140" t="s">
        <v>170</v>
      </c>
    </row>
    <row r="126" spans="1:8" s="232" customFormat="1" ht="35.1" customHeight="1" x14ac:dyDescent="0.2">
      <c r="A126" s="210"/>
      <c r="B126" s="302"/>
      <c r="C126" s="140" t="s">
        <v>62</v>
      </c>
      <c r="D126" s="140" t="s">
        <v>124</v>
      </c>
      <c r="E126" s="140" t="s">
        <v>291</v>
      </c>
      <c r="F126" s="140" t="s">
        <v>75</v>
      </c>
      <c r="G126" s="299"/>
      <c r="H126" s="140" t="s">
        <v>306</v>
      </c>
    </row>
    <row r="127" spans="1:8" ht="35.1" customHeight="1" x14ac:dyDescent="0.2">
      <c r="A127" s="275"/>
      <c r="B127" s="289"/>
      <c r="C127" s="150" t="s">
        <v>73</v>
      </c>
      <c r="D127" s="150" t="s">
        <v>116</v>
      </c>
      <c r="E127" s="150" t="s">
        <v>160</v>
      </c>
      <c r="F127" s="150" t="s">
        <v>117</v>
      </c>
      <c r="G127" s="150"/>
      <c r="H127" s="150"/>
    </row>
    <row r="128" spans="1:8" ht="35.1" customHeight="1" x14ac:dyDescent="0.2">
      <c r="A128" s="210"/>
      <c r="B128" s="298"/>
      <c r="C128" s="140" t="s">
        <v>201</v>
      </c>
      <c r="D128" s="140" t="s">
        <v>202</v>
      </c>
      <c r="E128" s="140" t="s">
        <v>259</v>
      </c>
      <c r="F128" s="140" t="s">
        <v>75</v>
      </c>
      <c r="G128" s="140"/>
      <c r="H128" s="140"/>
    </row>
    <row r="129" spans="1:8" ht="35.1" customHeight="1" x14ac:dyDescent="0.2">
      <c r="A129" s="210"/>
      <c r="B129" s="301"/>
      <c r="C129" s="140" t="s">
        <v>62</v>
      </c>
      <c r="D129" s="140" t="s">
        <v>202</v>
      </c>
      <c r="E129" s="140" t="s">
        <v>292</v>
      </c>
      <c r="F129" s="140" t="s">
        <v>75</v>
      </c>
      <c r="G129" s="140"/>
      <c r="H129" s="140" t="s">
        <v>563</v>
      </c>
    </row>
    <row r="130" spans="1:8" ht="35.1" customHeight="1" x14ac:dyDescent="0.2">
      <c r="A130" s="274"/>
      <c r="B130" s="285"/>
      <c r="C130" s="145" t="s">
        <v>62</v>
      </c>
      <c r="D130" s="145" t="s">
        <v>202</v>
      </c>
      <c r="E130" s="145" t="s">
        <v>218</v>
      </c>
      <c r="F130" s="145" t="s">
        <v>203</v>
      </c>
      <c r="G130" s="145"/>
      <c r="H130" s="145"/>
    </row>
    <row r="131" spans="1:8" ht="35.1" customHeight="1" x14ac:dyDescent="0.2">
      <c r="A131" s="274"/>
      <c r="B131" s="309"/>
      <c r="C131" s="145" t="s">
        <v>62</v>
      </c>
      <c r="D131" s="145" t="s">
        <v>202</v>
      </c>
      <c r="E131" s="145" t="s">
        <v>204</v>
      </c>
      <c r="F131" s="145" t="s">
        <v>205</v>
      </c>
      <c r="G131" s="145"/>
      <c r="H131" s="145"/>
    </row>
    <row r="132" spans="1:8" ht="35.1" customHeight="1" x14ac:dyDescent="0.2">
      <c r="A132" s="135"/>
      <c r="B132" s="283" t="s">
        <v>252</v>
      </c>
      <c r="C132" s="137" t="s">
        <v>163</v>
      </c>
      <c r="D132" s="137" t="s">
        <v>148</v>
      </c>
      <c r="E132" s="165" t="s">
        <v>147</v>
      </c>
      <c r="F132" s="137" t="s">
        <v>74</v>
      </c>
      <c r="G132" s="137"/>
      <c r="H132" s="310" t="s">
        <v>410</v>
      </c>
    </row>
    <row r="133" spans="1:8" ht="35.1" customHeight="1" x14ac:dyDescent="0.2">
      <c r="A133" s="273"/>
      <c r="B133" s="311" t="s">
        <v>108</v>
      </c>
      <c r="C133" s="169" t="s">
        <v>32</v>
      </c>
      <c r="D133" s="169" t="s">
        <v>50</v>
      </c>
      <c r="E133" s="169" t="s">
        <v>138</v>
      </c>
      <c r="F133" s="169" t="s">
        <v>76</v>
      </c>
      <c r="G133" s="169" t="s">
        <v>256</v>
      </c>
      <c r="H133" s="169" t="s">
        <v>172</v>
      </c>
    </row>
    <row r="134" spans="1:8" ht="20.100000000000001" customHeight="1" x14ac:dyDescent="0.2">
      <c r="A134" s="273"/>
      <c r="B134" s="312"/>
      <c r="C134" s="169" t="s">
        <v>6</v>
      </c>
      <c r="D134" s="169" t="s">
        <v>7</v>
      </c>
      <c r="E134" s="169" t="s">
        <v>133</v>
      </c>
      <c r="F134" s="169" t="s">
        <v>76</v>
      </c>
      <c r="G134" s="169"/>
      <c r="H134" s="169"/>
    </row>
    <row r="135" spans="1:8" s="232" customFormat="1" ht="35.1" customHeight="1" x14ac:dyDescent="0.2">
      <c r="A135" s="273"/>
      <c r="B135" s="311" t="s">
        <v>109</v>
      </c>
      <c r="C135" s="169" t="s">
        <v>33</v>
      </c>
      <c r="D135" s="169" t="s">
        <v>52</v>
      </c>
      <c r="E135" s="169" t="s">
        <v>138</v>
      </c>
      <c r="F135" s="169" t="s">
        <v>76</v>
      </c>
      <c r="G135" s="169" t="s">
        <v>256</v>
      </c>
      <c r="H135" s="169" t="s">
        <v>173</v>
      </c>
    </row>
    <row r="136" spans="1:8" ht="20.100000000000001" customHeight="1" x14ac:dyDescent="0.2">
      <c r="A136" s="273"/>
      <c r="B136" s="312"/>
      <c r="C136" s="169" t="s">
        <v>6</v>
      </c>
      <c r="D136" s="169" t="s">
        <v>7</v>
      </c>
      <c r="E136" s="169" t="s">
        <v>134</v>
      </c>
      <c r="F136" s="169" t="s">
        <v>76</v>
      </c>
      <c r="G136" s="169"/>
      <c r="H136" s="169"/>
    </row>
    <row r="137" spans="1:8" s="232" customFormat="1" ht="35.1" customHeight="1" x14ac:dyDescent="0.2">
      <c r="A137" s="273"/>
      <c r="B137" s="313"/>
      <c r="C137" s="169" t="s">
        <v>62</v>
      </c>
      <c r="D137" s="169" t="s">
        <v>124</v>
      </c>
      <c r="E137" s="169" t="s">
        <v>646</v>
      </c>
      <c r="F137" s="169" t="s">
        <v>76</v>
      </c>
      <c r="G137" s="167"/>
      <c r="H137" s="169" t="s">
        <v>308</v>
      </c>
    </row>
    <row r="138" spans="1:8" ht="20.100000000000001" customHeight="1" x14ac:dyDescent="0.2">
      <c r="A138" s="273"/>
      <c r="B138" s="312"/>
      <c r="C138" s="167" t="s">
        <v>66</v>
      </c>
      <c r="D138" s="169" t="s">
        <v>69</v>
      </c>
      <c r="E138" s="169" t="s">
        <v>70</v>
      </c>
      <c r="F138" s="169" t="s">
        <v>76</v>
      </c>
      <c r="G138" s="167"/>
      <c r="H138" s="169"/>
    </row>
    <row r="139" spans="1:8" ht="20.100000000000001" customHeight="1" x14ac:dyDescent="0.2">
      <c r="A139" s="273"/>
      <c r="B139" s="312"/>
      <c r="C139" s="167" t="s">
        <v>67</v>
      </c>
      <c r="D139" s="169" t="s">
        <v>71</v>
      </c>
      <c r="E139" s="169" t="s">
        <v>248</v>
      </c>
      <c r="F139" s="169" t="s">
        <v>76</v>
      </c>
      <c r="G139" s="167"/>
      <c r="H139" s="169"/>
    </row>
    <row r="140" spans="1:8" ht="20.100000000000001" customHeight="1" x14ac:dyDescent="0.2">
      <c r="A140" s="273"/>
      <c r="B140" s="312"/>
      <c r="C140" s="167" t="s">
        <v>68</v>
      </c>
      <c r="D140" s="169" t="s">
        <v>72</v>
      </c>
      <c r="E140" s="169" t="s">
        <v>10</v>
      </c>
      <c r="F140" s="169" t="s">
        <v>76</v>
      </c>
      <c r="G140" s="167"/>
      <c r="H140" s="169"/>
    </row>
    <row r="141" spans="1:8" s="232" customFormat="1" ht="35.1" customHeight="1" x14ac:dyDescent="0.2">
      <c r="A141" s="275"/>
      <c r="B141" s="289"/>
      <c r="C141" s="150" t="s">
        <v>73</v>
      </c>
      <c r="D141" s="150" t="s">
        <v>116</v>
      </c>
      <c r="E141" s="150" t="s">
        <v>249</v>
      </c>
      <c r="F141" s="150" t="s">
        <v>185</v>
      </c>
      <c r="G141" s="150"/>
      <c r="H141" s="150"/>
    </row>
    <row r="142" spans="1:8" ht="35.1" customHeight="1" x14ac:dyDescent="0.2">
      <c r="A142" s="273"/>
      <c r="B142" s="311" t="s">
        <v>252</v>
      </c>
      <c r="C142" s="169" t="s">
        <v>187</v>
      </c>
      <c r="D142" s="169" t="s">
        <v>149</v>
      </c>
      <c r="E142" s="169" t="s">
        <v>271</v>
      </c>
      <c r="F142" s="169" t="s">
        <v>76</v>
      </c>
      <c r="G142" s="169" t="s">
        <v>263</v>
      </c>
      <c r="H142" s="169" t="s">
        <v>411</v>
      </c>
    </row>
    <row r="143" spans="1:8" ht="35.1" customHeight="1" x14ac:dyDescent="0.2">
      <c r="A143" s="273"/>
      <c r="B143" s="311" t="s">
        <v>252</v>
      </c>
      <c r="C143" s="169" t="s">
        <v>161</v>
      </c>
      <c r="D143" s="169" t="s">
        <v>149</v>
      </c>
      <c r="E143" s="169" t="s">
        <v>272</v>
      </c>
      <c r="F143" s="169" t="s">
        <v>76</v>
      </c>
      <c r="G143" s="169" t="s">
        <v>263</v>
      </c>
      <c r="H143" s="169" t="s">
        <v>412</v>
      </c>
    </row>
    <row r="144" spans="1:8" ht="35.1" customHeight="1" x14ac:dyDescent="0.2">
      <c r="A144" s="273"/>
      <c r="B144" s="313"/>
      <c r="C144" s="169" t="s">
        <v>62</v>
      </c>
      <c r="D144" s="169" t="s">
        <v>194</v>
      </c>
      <c r="E144" s="169" t="s">
        <v>250</v>
      </c>
      <c r="F144" s="169" t="s">
        <v>76</v>
      </c>
      <c r="G144" s="169"/>
      <c r="H144" s="169" t="s">
        <v>191</v>
      </c>
    </row>
    <row r="145" spans="1:8" ht="65.099999999999994" customHeight="1" x14ac:dyDescent="0.2">
      <c r="A145" s="273"/>
      <c r="B145" s="311"/>
      <c r="C145" s="169" t="s">
        <v>62</v>
      </c>
      <c r="D145" s="169" t="s">
        <v>188</v>
      </c>
      <c r="E145" s="169" t="s">
        <v>298</v>
      </c>
      <c r="F145" s="169" t="s">
        <v>76</v>
      </c>
      <c r="G145" s="167"/>
      <c r="H145" s="169"/>
    </row>
    <row r="146" spans="1:8" ht="65.099999999999994" customHeight="1" x14ac:dyDescent="0.2">
      <c r="A146" s="210"/>
      <c r="B146" s="298"/>
      <c r="C146" s="140" t="s">
        <v>62</v>
      </c>
      <c r="D146" s="140" t="s">
        <v>193</v>
      </c>
      <c r="E146" s="140" t="s">
        <v>368</v>
      </c>
      <c r="F146" s="140" t="s">
        <v>75</v>
      </c>
      <c r="G146" s="299"/>
      <c r="H146" s="140" t="s">
        <v>220</v>
      </c>
    </row>
    <row r="147" spans="1:8" ht="35.1" customHeight="1" x14ac:dyDescent="0.2">
      <c r="A147" s="135"/>
      <c r="B147" s="283"/>
      <c r="C147" s="137" t="s">
        <v>62</v>
      </c>
      <c r="D147" s="137" t="s">
        <v>189</v>
      </c>
      <c r="E147" s="137" t="s">
        <v>251</v>
      </c>
      <c r="F147" s="137" t="s">
        <v>74</v>
      </c>
      <c r="G147" s="294"/>
      <c r="H147" s="137"/>
    </row>
    <row r="148" spans="1:8" ht="35.1" customHeight="1" x14ac:dyDescent="0.2">
      <c r="A148" s="273"/>
      <c r="B148" s="311"/>
      <c r="C148" s="169" t="s">
        <v>62</v>
      </c>
      <c r="D148" s="169" t="s">
        <v>190</v>
      </c>
      <c r="E148" s="169" t="s">
        <v>260</v>
      </c>
      <c r="F148" s="169" t="s">
        <v>76</v>
      </c>
      <c r="G148" s="167"/>
      <c r="H148" s="169"/>
    </row>
  </sheetData>
  <sheetProtection formatCells="0" insertColumns="0" insertRows="0"/>
  <sortState ref="B133:I140">
    <sortCondition ref="C133:C140"/>
  </sortState>
  <mergeCells count="5">
    <mergeCell ref="B76:H76"/>
    <mergeCell ref="B75:H75"/>
    <mergeCell ref="E1:E3"/>
    <mergeCell ref="B48:H48"/>
    <mergeCell ref="B55:H55"/>
  </mergeCells>
  <pageMargins left="0.03" right="0.03" top="0.05" bottom="0.25" header="0.3" footer="0.3"/>
  <pageSetup scale="62" fitToHeight="0" orientation="landscape" r:id="rId1"/>
  <headerFooter alignWithMargins="0">
    <oddHeader>&amp;R&amp;F</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4"/>
  <sheetViews>
    <sheetView showGridLines="0" topLeftCell="A70" workbookViewId="0">
      <selection activeCell="B46" sqref="B46"/>
    </sheetView>
  </sheetViews>
  <sheetFormatPr defaultColWidth="9.140625" defaultRowHeight="15.75" x14ac:dyDescent="0.25"/>
  <cols>
    <col min="1" max="1" width="22.5703125" style="8" customWidth="1"/>
    <col min="2" max="2" width="12.7109375" style="8" customWidth="1"/>
    <col min="3" max="4" width="13.28515625" style="8" customWidth="1"/>
    <col min="5" max="6" width="12.7109375" style="8" customWidth="1"/>
    <col min="7" max="7" width="15.85546875" style="8" customWidth="1"/>
    <col min="8" max="13" width="12.7109375" style="8" customWidth="1"/>
    <col min="14" max="16384" width="9.140625" style="8"/>
  </cols>
  <sheetData>
    <row r="1" spans="1:13" ht="15.95" customHeight="1" x14ac:dyDescent="0.25">
      <c r="A1" s="371" t="s">
        <v>90</v>
      </c>
      <c r="B1" s="372"/>
      <c r="C1" s="372"/>
      <c r="D1" s="372"/>
      <c r="E1" s="372"/>
      <c r="F1" s="372"/>
      <c r="G1" s="372"/>
      <c r="H1" s="373"/>
    </row>
    <row r="2" spans="1:13" ht="14.45" customHeight="1" thickBot="1" x14ac:dyDescent="0.3">
      <c r="A2" s="374"/>
      <c r="B2" s="375"/>
      <c r="C2" s="375"/>
      <c r="D2" s="375"/>
      <c r="E2" s="375"/>
      <c r="F2" s="375"/>
      <c r="G2" s="375"/>
      <c r="H2" s="376"/>
    </row>
    <row r="3" spans="1:13" ht="16.5" thickBot="1" x14ac:dyDescent="0.3">
      <c r="A3" s="86" t="s">
        <v>74</v>
      </c>
      <c r="B3" s="379" t="s">
        <v>278</v>
      </c>
      <c r="C3" s="380"/>
      <c r="D3" s="87"/>
    </row>
    <row r="4" spans="1:13" ht="16.5" customHeight="1" thickBot="1" x14ac:dyDescent="0.3">
      <c r="A4" s="12" t="s">
        <v>75</v>
      </c>
      <c r="B4" s="377" t="s">
        <v>342</v>
      </c>
      <c r="C4" s="378"/>
      <c r="D4" s="88"/>
    </row>
    <row r="5" spans="1:13" ht="16.5" customHeight="1" thickBot="1" x14ac:dyDescent="0.3">
      <c r="A5" s="64" t="s">
        <v>76</v>
      </c>
      <c r="B5" s="6"/>
      <c r="C5" s="6"/>
      <c r="D5" s="6"/>
    </row>
    <row r="6" spans="1:13" ht="16.5" thickBot="1" x14ac:dyDescent="0.3">
      <c r="A6" s="89"/>
      <c r="B6" s="6"/>
      <c r="C6" s="6"/>
      <c r="D6" s="6"/>
    </row>
    <row r="7" spans="1:13" ht="16.5" customHeight="1" thickBot="1" x14ac:dyDescent="0.3">
      <c r="A7" s="338" t="s">
        <v>145</v>
      </c>
      <c r="B7" s="102" t="s">
        <v>343</v>
      </c>
      <c r="C7" s="91" t="s">
        <v>344</v>
      </c>
      <c r="D7" s="91" t="s">
        <v>345</v>
      </c>
      <c r="E7" s="91" t="s">
        <v>346</v>
      </c>
      <c r="F7" s="91" t="s">
        <v>347</v>
      </c>
      <c r="G7" s="91" t="s">
        <v>348</v>
      </c>
      <c r="H7" s="91" t="s">
        <v>349</v>
      </c>
      <c r="I7" s="91" t="s">
        <v>350</v>
      </c>
      <c r="J7" s="91" t="s">
        <v>351</v>
      </c>
      <c r="K7" s="91" t="s">
        <v>352</v>
      </c>
      <c r="L7" s="91" t="s">
        <v>353</v>
      </c>
      <c r="M7" s="92" t="s">
        <v>354</v>
      </c>
    </row>
    <row r="8" spans="1:13" x14ac:dyDescent="0.25">
      <c r="A8" s="103" t="s">
        <v>57</v>
      </c>
      <c r="B8" s="95"/>
      <c r="C8" s="95"/>
      <c r="D8" s="95"/>
      <c r="E8" s="95"/>
      <c r="F8" s="95"/>
      <c r="G8" s="95"/>
      <c r="H8" s="95"/>
      <c r="I8" s="95"/>
      <c r="J8" s="95"/>
      <c r="K8" s="95"/>
      <c r="L8" s="95"/>
      <c r="M8" s="96"/>
    </row>
    <row r="9" spans="1:13" x14ac:dyDescent="0.25">
      <c r="A9" s="336" t="s">
        <v>230</v>
      </c>
      <c r="B9" s="332"/>
      <c r="C9" s="332"/>
      <c r="D9" s="332"/>
      <c r="E9" s="332"/>
      <c r="F9" s="332"/>
      <c r="G9" s="332"/>
      <c r="H9" s="332"/>
      <c r="I9" s="332"/>
      <c r="J9" s="332"/>
      <c r="K9" s="332"/>
      <c r="L9" s="332"/>
      <c r="M9" s="333"/>
    </row>
    <row r="10" spans="1:13" ht="16.5" thickBot="1" x14ac:dyDescent="0.3">
      <c r="A10" s="105" t="s">
        <v>59</v>
      </c>
      <c r="B10" s="106"/>
      <c r="C10" s="99"/>
      <c r="D10" s="99"/>
      <c r="E10" s="99"/>
      <c r="F10" s="99"/>
      <c r="G10" s="99"/>
      <c r="H10" s="99"/>
      <c r="I10" s="99"/>
      <c r="J10" s="99"/>
      <c r="K10" s="99"/>
      <c r="L10" s="99"/>
      <c r="M10" s="100"/>
    </row>
    <row r="11" spans="1:13" ht="16.5" thickBot="1" x14ac:dyDescent="0.3">
      <c r="A11" s="89"/>
    </row>
    <row r="12" spans="1:13" ht="16.5" customHeight="1" thickBot="1" x14ac:dyDescent="0.3">
      <c r="A12" s="107" t="s">
        <v>691</v>
      </c>
      <c r="B12" s="120" t="s">
        <v>343</v>
      </c>
      <c r="C12" s="91" t="s">
        <v>344</v>
      </c>
      <c r="D12" s="91" t="s">
        <v>345</v>
      </c>
      <c r="E12" s="91" t="s">
        <v>346</v>
      </c>
      <c r="F12" s="91" t="s">
        <v>347</v>
      </c>
      <c r="G12" s="91" t="s">
        <v>348</v>
      </c>
      <c r="H12" s="91" t="s">
        <v>349</v>
      </c>
      <c r="I12" s="91" t="s">
        <v>350</v>
      </c>
      <c r="J12" s="91" t="s">
        <v>351</v>
      </c>
      <c r="K12" s="91" t="s">
        <v>352</v>
      </c>
      <c r="L12" s="91" t="s">
        <v>353</v>
      </c>
      <c r="M12" s="92" t="s">
        <v>354</v>
      </c>
    </row>
    <row r="13" spans="1:13" x14ac:dyDescent="0.25">
      <c r="A13" s="108" t="s">
        <v>57</v>
      </c>
      <c r="B13" s="95"/>
      <c r="C13" s="95"/>
      <c r="D13" s="95"/>
      <c r="E13" s="95"/>
      <c r="F13" s="95"/>
      <c r="G13" s="95"/>
      <c r="H13" s="95"/>
      <c r="I13" s="95"/>
      <c r="J13" s="95"/>
      <c r="K13" s="95"/>
      <c r="L13" s="95"/>
      <c r="M13" s="96"/>
    </row>
    <row r="14" spans="1:13" ht="16.5" thickBot="1" x14ac:dyDescent="0.3">
      <c r="A14" s="109" t="s">
        <v>684</v>
      </c>
      <c r="B14" s="99"/>
      <c r="C14" s="99"/>
      <c r="D14" s="99"/>
      <c r="E14" s="99"/>
      <c r="F14" s="99"/>
      <c r="G14" s="99"/>
      <c r="H14" s="99"/>
      <c r="I14" s="99"/>
      <c r="J14" s="99"/>
      <c r="K14" s="99"/>
      <c r="L14" s="99"/>
      <c r="M14" s="100"/>
    </row>
    <row r="15" spans="1:13" ht="16.5" thickBot="1" x14ac:dyDescent="0.3">
      <c r="A15" s="89"/>
    </row>
    <row r="16" spans="1:13" ht="16.5" customHeight="1" thickBot="1" x14ac:dyDescent="0.3">
      <c r="A16" s="107" t="s">
        <v>462</v>
      </c>
      <c r="B16" s="120" t="s">
        <v>343</v>
      </c>
      <c r="C16" s="91" t="s">
        <v>344</v>
      </c>
      <c r="D16" s="91" t="s">
        <v>345</v>
      </c>
      <c r="E16" s="91" t="s">
        <v>346</v>
      </c>
      <c r="F16" s="91" t="s">
        <v>347</v>
      </c>
      <c r="G16" s="91" t="s">
        <v>348</v>
      </c>
      <c r="H16" s="91" t="s">
        <v>349</v>
      </c>
      <c r="I16" s="91" t="s">
        <v>350</v>
      </c>
      <c r="J16" s="91" t="s">
        <v>351</v>
      </c>
      <c r="K16" s="91" t="s">
        <v>352</v>
      </c>
      <c r="L16" s="91" t="s">
        <v>353</v>
      </c>
      <c r="M16" s="92" t="s">
        <v>354</v>
      </c>
    </row>
    <row r="17" spans="1:13" x14ac:dyDescent="0.25">
      <c r="A17" s="108" t="s">
        <v>57</v>
      </c>
      <c r="B17" s="95"/>
      <c r="C17" s="95"/>
      <c r="D17" s="95"/>
      <c r="E17" s="95"/>
      <c r="F17" s="95"/>
      <c r="G17" s="95"/>
      <c r="H17" s="95"/>
      <c r="I17" s="95"/>
      <c r="J17" s="95"/>
      <c r="K17" s="95"/>
      <c r="L17" s="95"/>
      <c r="M17" s="96"/>
    </row>
    <row r="18" spans="1:13" ht="16.5" thickBot="1" x14ac:dyDescent="0.3">
      <c r="A18" s="109" t="s">
        <v>683</v>
      </c>
      <c r="B18" s="99"/>
      <c r="C18" s="99"/>
      <c r="D18" s="99"/>
      <c r="E18" s="99"/>
      <c r="F18" s="99"/>
      <c r="G18" s="99"/>
      <c r="H18" s="99"/>
      <c r="I18" s="99"/>
      <c r="J18" s="99"/>
      <c r="K18" s="99"/>
      <c r="L18" s="99"/>
      <c r="M18" s="100"/>
    </row>
    <row r="19" spans="1:13" ht="16.5" thickBot="1" x14ac:dyDescent="0.3">
      <c r="A19" s="89"/>
    </row>
    <row r="20" spans="1:13" ht="16.5" customHeight="1" thickBot="1" x14ac:dyDescent="0.3">
      <c r="A20" s="107" t="s">
        <v>551</v>
      </c>
      <c r="B20" s="120" t="s">
        <v>343</v>
      </c>
      <c r="C20" s="91" t="s">
        <v>344</v>
      </c>
      <c r="D20" s="91" t="s">
        <v>345</v>
      </c>
      <c r="E20" s="91" t="s">
        <v>346</v>
      </c>
      <c r="F20" s="91" t="s">
        <v>347</v>
      </c>
      <c r="G20" s="91" t="s">
        <v>348</v>
      </c>
      <c r="H20" s="91" t="s">
        <v>349</v>
      </c>
      <c r="I20" s="91" t="s">
        <v>350</v>
      </c>
      <c r="J20" s="91" t="s">
        <v>351</v>
      </c>
      <c r="K20" s="91" t="s">
        <v>352</v>
      </c>
      <c r="L20" s="91" t="s">
        <v>353</v>
      </c>
      <c r="M20" s="92" t="s">
        <v>354</v>
      </c>
    </row>
    <row r="21" spans="1:13" x14ac:dyDescent="0.25">
      <c r="A21" s="108" t="s">
        <v>57</v>
      </c>
      <c r="B21" s="95"/>
      <c r="C21" s="95"/>
      <c r="D21" s="95"/>
      <c r="E21" s="95"/>
      <c r="F21" s="95"/>
      <c r="G21" s="95"/>
      <c r="H21" s="95"/>
      <c r="I21" s="95"/>
      <c r="J21" s="95"/>
      <c r="K21" s="95"/>
      <c r="L21" s="95"/>
      <c r="M21" s="96"/>
    </row>
    <row r="22" spans="1:13" ht="16.5" thickBot="1" x14ac:dyDescent="0.3">
      <c r="A22" s="109" t="s">
        <v>683</v>
      </c>
      <c r="B22" s="99"/>
      <c r="C22" s="99"/>
      <c r="D22" s="99"/>
      <c r="E22" s="99"/>
      <c r="F22" s="99"/>
      <c r="G22" s="99"/>
      <c r="H22" s="99"/>
      <c r="I22" s="99"/>
      <c r="J22" s="99"/>
      <c r="K22" s="99"/>
      <c r="L22" s="99"/>
      <c r="M22" s="100"/>
    </row>
    <row r="23" spans="1:13" ht="16.5" thickBot="1" x14ac:dyDescent="0.3">
      <c r="A23" s="89"/>
    </row>
    <row r="24" spans="1:13" ht="16.5" customHeight="1" thickBot="1" x14ac:dyDescent="0.3">
      <c r="A24" s="107" t="s">
        <v>61</v>
      </c>
      <c r="B24" s="120" t="s">
        <v>343</v>
      </c>
      <c r="C24" s="91" t="s">
        <v>344</v>
      </c>
      <c r="D24" s="91" t="s">
        <v>345</v>
      </c>
      <c r="E24" s="91" t="s">
        <v>346</v>
      </c>
      <c r="F24" s="91" t="s">
        <v>347</v>
      </c>
      <c r="G24" s="91" t="s">
        <v>348</v>
      </c>
      <c r="H24" s="91" t="s">
        <v>349</v>
      </c>
      <c r="I24" s="91" t="s">
        <v>350</v>
      </c>
      <c r="J24" s="91" t="s">
        <v>351</v>
      </c>
      <c r="K24" s="91" t="s">
        <v>352</v>
      </c>
      <c r="L24" s="91" t="s">
        <v>353</v>
      </c>
      <c r="M24" s="92" t="s">
        <v>354</v>
      </c>
    </row>
    <row r="25" spans="1:13" x14ac:dyDescent="0.25">
      <c r="A25" s="108" t="s">
        <v>57</v>
      </c>
      <c r="B25" s="95"/>
      <c r="C25" s="95"/>
      <c r="D25" s="95"/>
      <c r="E25" s="95"/>
      <c r="F25" s="95"/>
      <c r="G25" s="95"/>
      <c r="H25" s="95"/>
      <c r="I25" s="95"/>
      <c r="J25" s="95"/>
      <c r="K25" s="95"/>
      <c r="L25" s="95"/>
      <c r="M25" s="96"/>
    </row>
    <row r="26" spans="1:13" x14ac:dyDescent="0.25">
      <c r="A26" s="342" t="s">
        <v>231</v>
      </c>
      <c r="B26" s="332"/>
      <c r="C26" s="332"/>
      <c r="D26" s="332"/>
      <c r="E26" s="332"/>
      <c r="F26" s="332"/>
      <c r="G26" s="332"/>
      <c r="H26" s="332"/>
      <c r="I26" s="332"/>
      <c r="J26" s="332"/>
      <c r="K26" s="332"/>
      <c r="L26" s="332"/>
      <c r="M26" s="333"/>
    </row>
    <row r="27" spans="1:13" ht="16.5" thickBot="1" x14ac:dyDescent="0.3">
      <c r="A27" s="105" t="s">
        <v>59</v>
      </c>
      <c r="B27" s="106"/>
      <c r="C27" s="99"/>
      <c r="D27" s="99"/>
      <c r="E27" s="99"/>
      <c r="F27" s="99"/>
      <c r="G27" s="99"/>
      <c r="H27" s="99"/>
      <c r="I27" s="99"/>
      <c r="J27" s="99"/>
      <c r="K27" s="99"/>
      <c r="L27" s="99"/>
      <c r="M27" s="100"/>
    </row>
    <row r="28" spans="1:13" ht="16.5" thickBot="1" x14ac:dyDescent="0.3">
      <c r="A28" s="89"/>
    </row>
    <row r="29" spans="1:13" ht="16.5" thickBot="1" x14ac:dyDescent="0.3">
      <c r="A29" s="107" t="s">
        <v>4</v>
      </c>
      <c r="B29" s="90" t="s">
        <v>343</v>
      </c>
      <c r="C29" s="91" t="s">
        <v>344</v>
      </c>
      <c r="D29" s="91" t="s">
        <v>345</v>
      </c>
      <c r="E29" s="91" t="s">
        <v>346</v>
      </c>
      <c r="F29" s="91" t="s">
        <v>347</v>
      </c>
      <c r="G29" s="91" t="s">
        <v>348</v>
      </c>
      <c r="H29" s="91" t="s">
        <v>349</v>
      </c>
      <c r="I29" s="91" t="s">
        <v>350</v>
      </c>
      <c r="J29" s="91" t="s">
        <v>351</v>
      </c>
      <c r="K29" s="91" t="s">
        <v>352</v>
      </c>
      <c r="L29" s="91" t="s">
        <v>353</v>
      </c>
      <c r="M29" s="92" t="s">
        <v>354</v>
      </c>
    </row>
    <row r="30" spans="1:13" x14ac:dyDescent="0.25">
      <c r="A30" s="93" t="s">
        <v>57</v>
      </c>
      <c r="B30" s="94"/>
      <c r="C30" s="95"/>
      <c r="D30" s="95"/>
      <c r="E30" s="95"/>
      <c r="F30" s="95"/>
      <c r="G30" s="95"/>
      <c r="H30" s="95"/>
      <c r="I30" s="95"/>
      <c r="J30" s="95"/>
      <c r="K30" s="95"/>
      <c r="L30" s="95"/>
      <c r="M30" s="96"/>
    </row>
    <row r="31" spans="1:13" ht="16.5" thickBot="1" x14ac:dyDescent="0.3">
      <c r="A31" s="97" t="s">
        <v>230</v>
      </c>
      <c r="B31" s="98"/>
      <c r="C31" s="99"/>
      <c r="D31" s="99"/>
      <c r="E31" s="99"/>
      <c r="F31" s="99"/>
      <c r="G31" s="99"/>
      <c r="H31" s="99"/>
      <c r="I31" s="99"/>
      <c r="J31" s="99"/>
      <c r="K31" s="99"/>
      <c r="L31" s="99"/>
      <c r="M31" s="100"/>
    </row>
    <row r="32" spans="1:13" ht="16.5" thickBot="1" x14ac:dyDescent="0.3">
      <c r="A32" s="89"/>
    </row>
    <row r="33" spans="1:13" ht="16.5" thickBot="1" x14ac:dyDescent="0.3">
      <c r="A33" s="107" t="s">
        <v>86</v>
      </c>
      <c r="B33" s="102" t="s">
        <v>343</v>
      </c>
      <c r="C33" s="91" t="s">
        <v>344</v>
      </c>
      <c r="D33" s="91" t="s">
        <v>345</v>
      </c>
      <c r="E33" s="91" t="s">
        <v>346</v>
      </c>
      <c r="F33" s="91" t="s">
        <v>347</v>
      </c>
      <c r="G33" s="91" t="s">
        <v>348</v>
      </c>
      <c r="H33" s="91" t="s">
        <v>349</v>
      </c>
      <c r="I33" s="91" t="s">
        <v>350</v>
      </c>
      <c r="J33" s="91" t="s">
        <v>351</v>
      </c>
      <c r="K33" s="91" t="s">
        <v>352</v>
      </c>
      <c r="L33" s="91" t="s">
        <v>353</v>
      </c>
      <c r="M33" s="92" t="s">
        <v>354</v>
      </c>
    </row>
    <row r="34" spans="1:13" x14ac:dyDescent="0.25">
      <c r="A34" s="93" t="s">
        <v>57</v>
      </c>
      <c r="B34" s="95"/>
      <c r="C34" s="95"/>
      <c r="D34" s="95"/>
      <c r="E34" s="95"/>
      <c r="F34" s="95"/>
      <c r="G34" s="95"/>
      <c r="H34" s="95"/>
      <c r="I34" s="95"/>
      <c r="J34" s="95"/>
      <c r="K34" s="95"/>
      <c r="L34" s="95"/>
      <c r="M34" s="96"/>
    </row>
    <row r="35" spans="1:13" x14ac:dyDescent="0.25">
      <c r="A35" s="331" t="s">
        <v>232</v>
      </c>
      <c r="B35" s="332"/>
      <c r="C35" s="332"/>
      <c r="D35" s="332"/>
      <c r="E35" s="332"/>
      <c r="F35" s="332"/>
      <c r="G35" s="332"/>
      <c r="H35" s="332"/>
      <c r="I35" s="332"/>
      <c r="J35" s="332"/>
      <c r="K35" s="332"/>
      <c r="L35" s="332"/>
      <c r="M35" s="333"/>
    </row>
    <row r="36" spans="1:13" ht="16.5" thickBot="1" x14ac:dyDescent="0.3">
      <c r="A36" s="97" t="s">
        <v>687</v>
      </c>
      <c r="B36" s="106"/>
      <c r="C36" s="99"/>
      <c r="D36" s="99"/>
      <c r="E36" s="99"/>
      <c r="F36" s="99"/>
      <c r="G36" s="99"/>
      <c r="H36" s="99"/>
      <c r="I36" s="99"/>
      <c r="J36" s="99"/>
      <c r="K36" s="99"/>
      <c r="L36" s="99"/>
      <c r="M36" s="100"/>
    </row>
    <row r="37" spans="1:13" ht="12.95" customHeight="1" thickBot="1" x14ac:dyDescent="0.3">
      <c r="A37" s="89"/>
    </row>
    <row r="38" spans="1:13" ht="16.5" thickBot="1" x14ac:dyDescent="0.3">
      <c r="A38" s="107" t="s">
        <v>11</v>
      </c>
      <c r="B38" s="120" t="s">
        <v>343</v>
      </c>
      <c r="C38" s="120" t="s">
        <v>344</v>
      </c>
      <c r="D38" s="120" t="s">
        <v>345</v>
      </c>
      <c r="E38" s="120" t="s">
        <v>346</v>
      </c>
      <c r="F38" s="120" t="s">
        <v>347</v>
      </c>
      <c r="G38" s="120" t="s">
        <v>348</v>
      </c>
      <c r="H38" s="120" t="s">
        <v>349</v>
      </c>
      <c r="I38" s="120" t="s">
        <v>350</v>
      </c>
      <c r="J38" s="120" t="s">
        <v>351</v>
      </c>
      <c r="K38" s="120" t="s">
        <v>352</v>
      </c>
      <c r="L38" s="120" t="s">
        <v>353</v>
      </c>
      <c r="M38" s="120" t="s">
        <v>354</v>
      </c>
    </row>
    <row r="39" spans="1:13" x14ac:dyDescent="0.25">
      <c r="A39" s="93" t="s">
        <v>57</v>
      </c>
      <c r="B39" s="95"/>
      <c r="C39" s="95"/>
      <c r="D39" s="95"/>
      <c r="E39" s="95"/>
      <c r="F39" s="95"/>
      <c r="G39" s="95"/>
      <c r="H39" s="95"/>
      <c r="I39" s="95"/>
      <c r="J39" s="95"/>
      <c r="K39" s="95"/>
      <c r="L39" s="95"/>
      <c r="M39" s="95"/>
    </row>
    <row r="40" spans="1:13" x14ac:dyDescent="0.25">
      <c r="A40" s="331" t="s">
        <v>230</v>
      </c>
      <c r="B40" s="332"/>
      <c r="C40" s="332"/>
      <c r="D40" s="332"/>
      <c r="E40" s="332"/>
      <c r="F40" s="332"/>
      <c r="G40" s="332"/>
      <c r="H40" s="332"/>
      <c r="I40" s="332"/>
      <c r="J40" s="332"/>
      <c r="K40" s="332"/>
      <c r="L40" s="332"/>
      <c r="M40" s="332"/>
    </row>
    <row r="41" spans="1:13" x14ac:dyDescent="0.25">
      <c r="A41" s="337" t="s">
        <v>233</v>
      </c>
      <c r="B41" s="334"/>
      <c r="C41" s="334"/>
      <c r="D41" s="334"/>
      <c r="E41" s="334"/>
      <c r="F41" s="334"/>
      <c r="G41" s="334"/>
      <c r="H41" s="334"/>
      <c r="I41" s="334"/>
      <c r="J41" s="334"/>
      <c r="K41" s="334"/>
      <c r="L41" s="334"/>
      <c r="M41" s="334"/>
    </row>
    <row r="42" spans="1:13" ht="16.5" thickBot="1" x14ac:dyDescent="0.3">
      <c r="A42" s="89"/>
    </row>
    <row r="43" spans="1:13" ht="16.5" thickBot="1" x14ac:dyDescent="0.3">
      <c r="A43" s="107" t="s">
        <v>673</v>
      </c>
      <c r="B43" s="102" t="s">
        <v>343</v>
      </c>
      <c r="C43" s="91" t="s">
        <v>344</v>
      </c>
      <c r="D43" s="91" t="s">
        <v>345</v>
      </c>
      <c r="E43" s="91" t="s">
        <v>346</v>
      </c>
      <c r="F43" s="91" t="s">
        <v>347</v>
      </c>
      <c r="G43" s="91" t="s">
        <v>348</v>
      </c>
      <c r="H43" s="91" t="s">
        <v>349</v>
      </c>
      <c r="I43" s="91" t="s">
        <v>350</v>
      </c>
      <c r="J43" s="91" t="s">
        <v>351</v>
      </c>
      <c r="K43" s="91" t="s">
        <v>352</v>
      </c>
      <c r="L43" s="91" t="s">
        <v>353</v>
      </c>
      <c r="M43" s="92" t="s">
        <v>354</v>
      </c>
    </row>
    <row r="44" spans="1:13" x14ac:dyDescent="0.25">
      <c r="A44" s="93" t="s">
        <v>692</v>
      </c>
      <c r="B44" s="95"/>
      <c r="C44" s="95"/>
      <c r="D44" s="95"/>
      <c r="E44" s="95"/>
      <c r="F44" s="95"/>
      <c r="G44" s="95"/>
      <c r="H44" s="95"/>
      <c r="I44" s="95"/>
      <c r="J44" s="95"/>
      <c r="K44" s="95"/>
      <c r="L44" s="95"/>
      <c r="M44" s="96"/>
    </row>
    <row r="45" spans="1:13" x14ac:dyDescent="0.25">
      <c r="A45" s="93" t="s">
        <v>677</v>
      </c>
      <c r="B45" s="332"/>
      <c r="C45" s="332"/>
      <c r="D45" s="332"/>
      <c r="E45" s="332"/>
      <c r="F45" s="332"/>
      <c r="G45" s="332"/>
      <c r="H45" s="332"/>
      <c r="I45" s="332"/>
      <c r="J45" s="332"/>
      <c r="K45" s="332"/>
      <c r="L45" s="332"/>
      <c r="M45" s="333"/>
    </row>
    <row r="46" spans="1:13" ht="16.5" thickBot="1" x14ac:dyDescent="0.3">
      <c r="A46" s="101" t="s">
        <v>678</v>
      </c>
      <c r="B46" s="106"/>
      <c r="C46" s="99"/>
      <c r="D46" s="99"/>
      <c r="E46" s="99"/>
      <c r="F46" s="99"/>
      <c r="G46" s="99"/>
      <c r="H46" s="99"/>
      <c r="I46" s="99"/>
      <c r="J46" s="99"/>
      <c r="K46" s="99"/>
      <c r="L46" s="99"/>
      <c r="M46" s="100"/>
    </row>
    <row r="47" spans="1:13" ht="16.5" thickBot="1" x14ac:dyDescent="0.3">
      <c r="A47" s="89"/>
    </row>
    <row r="48" spans="1:13" ht="16.5" thickBot="1" x14ac:dyDescent="0.3">
      <c r="A48" s="107" t="s">
        <v>686</v>
      </c>
      <c r="B48" s="102" t="s">
        <v>343</v>
      </c>
      <c r="C48" s="91" t="s">
        <v>344</v>
      </c>
      <c r="D48" s="91" t="s">
        <v>345</v>
      </c>
      <c r="E48" s="91" t="s">
        <v>346</v>
      </c>
      <c r="F48" s="91" t="s">
        <v>347</v>
      </c>
      <c r="G48" s="91" t="s">
        <v>348</v>
      </c>
      <c r="H48" s="91" t="s">
        <v>349</v>
      </c>
      <c r="I48" s="91" t="s">
        <v>350</v>
      </c>
      <c r="J48" s="91" t="s">
        <v>351</v>
      </c>
      <c r="K48" s="91" t="s">
        <v>352</v>
      </c>
      <c r="L48" s="91" t="s">
        <v>353</v>
      </c>
      <c r="M48" s="92" t="s">
        <v>354</v>
      </c>
    </row>
    <row r="49" spans="1:13" x14ac:dyDescent="0.25">
      <c r="A49" s="93" t="s">
        <v>57</v>
      </c>
      <c r="B49" s="95"/>
      <c r="C49" s="95"/>
      <c r="D49" s="95"/>
      <c r="E49" s="95"/>
      <c r="F49" s="95"/>
      <c r="G49" s="95"/>
      <c r="H49" s="95"/>
      <c r="I49" s="95"/>
      <c r="J49" s="95"/>
      <c r="K49" s="95"/>
      <c r="L49" s="95"/>
      <c r="M49" s="96"/>
    </row>
    <row r="50" spans="1:13" x14ac:dyDescent="0.25">
      <c r="A50" s="331" t="s">
        <v>230</v>
      </c>
      <c r="B50" s="332"/>
      <c r="C50" s="332"/>
      <c r="D50" s="332"/>
      <c r="E50" s="332"/>
      <c r="F50" s="332"/>
      <c r="G50" s="332"/>
      <c r="H50" s="332"/>
      <c r="I50" s="332"/>
      <c r="J50" s="332"/>
      <c r="K50" s="332"/>
      <c r="L50" s="332"/>
      <c r="M50" s="333"/>
    </row>
    <row r="51" spans="1:13" ht="16.5" thickBot="1" x14ac:dyDescent="0.3">
      <c r="A51" s="101" t="s">
        <v>234</v>
      </c>
      <c r="B51" s="106"/>
      <c r="C51" s="99"/>
      <c r="D51" s="99"/>
      <c r="E51" s="99"/>
      <c r="F51" s="99"/>
      <c r="G51" s="99"/>
      <c r="H51" s="99"/>
      <c r="I51" s="99"/>
      <c r="J51" s="99"/>
      <c r="K51" s="99"/>
      <c r="L51" s="99"/>
      <c r="M51" s="100"/>
    </row>
    <row r="52" spans="1:13" ht="16.5" thickBot="1" x14ac:dyDescent="0.3"/>
    <row r="53" spans="1:13" ht="16.5" thickBot="1" x14ac:dyDescent="0.3">
      <c r="A53" s="338" t="s">
        <v>356</v>
      </c>
      <c r="B53" s="102" t="s">
        <v>343</v>
      </c>
      <c r="C53" s="91" t="s">
        <v>344</v>
      </c>
      <c r="D53" s="91" t="s">
        <v>345</v>
      </c>
      <c r="E53" s="91" t="s">
        <v>346</v>
      </c>
      <c r="F53" s="91" t="s">
        <v>347</v>
      </c>
      <c r="G53" s="91" t="s">
        <v>348</v>
      </c>
      <c r="H53" s="91" t="s">
        <v>349</v>
      </c>
      <c r="I53" s="91" t="s">
        <v>350</v>
      </c>
      <c r="J53" s="91" t="s">
        <v>351</v>
      </c>
      <c r="K53" s="91" t="s">
        <v>352</v>
      </c>
      <c r="L53" s="91" t="s">
        <v>353</v>
      </c>
      <c r="M53" s="92" t="s">
        <v>354</v>
      </c>
    </row>
    <row r="54" spans="1:13" x14ac:dyDescent="0.25">
      <c r="A54" s="111" t="s">
        <v>57</v>
      </c>
      <c r="B54" s="95"/>
      <c r="C54" s="95"/>
      <c r="D54" s="95"/>
      <c r="E54" s="95"/>
      <c r="F54" s="95"/>
      <c r="G54" s="95"/>
      <c r="H54" s="95"/>
      <c r="I54" s="95"/>
      <c r="J54" s="95"/>
      <c r="K54" s="95"/>
      <c r="L54" s="95"/>
      <c r="M54" s="96"/>
    </row>
    <row r="55" spans="1:13" x14ac:dyDescent="0.25">
      <c r="A55" s="336" t="s">
        <v>680</v>
      </c>
      <c r="B55" s="332"/>
      <c r="C55" s="332"/>
      <c r="D55" s="332"/>
      <c r="E55" s="332"/>
      <c r="F55" s="332"/>
      <c r="G55" s="332"/>
      <c r="H55" s="332"/>
      <c r="I55" s="332"/>
      <c r="J55" s="332"/>
      <c r="K55" s="332"/>
      <c r="L55" s="332"/>
      <c r="M55" s="333"/>
    </row>
    <row r="56" spans="1:13" x14ac:dyDescent="0.25">
      <c r="A56" s="110" t="s">
        <v>234</v>
      </c>
      <c r="B56" s="334"/>
      <c r="C56" s="335"/>
      <c r="D56" s="335"/>
      <c r="E56" s="335"/>
      <c r="F56" s="335"/>
      <c r="G56" s="335"/>
      <c r="H56" s="335"/>
      <c r="I56" s="335"/>
      <c r="J56" s="335"/>
      <c r="K56" s="335"/>
      <c r="L56" s="335"/>
      <c r="M56" s="339"/>
    </row>
    <row r="57" spans="1:13" ht="16.5" thickBot="1" x14ac:dyDescent="0.3">
      <c r="A57" s="329" t="s">
        <v>230</v>
      </c>
      <c r="B57" s="340"/>
      <c r="C57" s="341"/>
      <c r="D57" s="341"/>
      <c r="E57" s="341"/>
      <c r="F57" s="341"/>
      <c r="G57" s="341"/>
      <c r="H57" s="341"/>
      <c r="I57" s="341"/>
      <c r="J57" s="341"/>
      <c r="K57" s="341"/>
      <c r="L57" s="341"/>
      <c r="M57" s="116"/>
    </row>
    <row r="58" spans="1:13" ht="16.5" thickBot="1" x14ac:dyDescent="0.3">
      <c r="A58" s="89"/>
    </row>
    <row r="59" spans="1:13" ht="16.5" thickBot="1" x14ac:dyDescent="0.3">
      <c r="A59" s="107" t="s">
        <v>85</v>
      </c>
      <c r="B59" s="102" t="s">
        <v>343</v>
      </c>
      <c r="C59" s="91" t="s">
        <v>344</v>
      </c>
      <c r="D59" s="91" t="s">
        <v>345</v>
      </c>
      <c r="E59" s="91" t="s">
        <v>346</v>
      </c>
      <c r="F59" s="91" t="s">
        <v>347</v>
      </c>
      <c r="G59" s="91" t="s">
        <v>348</v>
      </c>
      <c r="H59" s="91" t="s">
        <v>349</v>
      </c>
      <c r="I59" s="91" t="s">
        <v>350</v>
      </c>
      <c r="J59" s="91" t="s">
        <v>351</v>
      </c>
      <c r="K59" s="91" t="s">
        <v>352</v>
      </c>
      <c r="L59" s="91" t="s">
        <v>353</v>
      </c>
      <c r="M59" s="92" t="s">
        <v>354</v>
      </c>
    </row>
    <row r="60" spans="1:13" ht="16.5" customHeight="1" x14ac:dyDescent="0.25">
      <c r="A60" s="93" t="s">
        <v>57</v>
      </c>
      <c r="B60" s="95"/>
      <c r="C60" s="95"/>
      <c r="D60" s="95"/>
      <c r="E60" s="95"/>
      <c r="F60" s="95"/>
      <c r="G60" s="95"/>
      <c r="H60" s="95"/>
      <c r="I60" s="95"/>
      <c r="J60" s="95"/>
      <c r="K60" s="95"/>
      <c r="L60" s="95"/>
      <c r="M60" s="96"/>
    </row>
    <row r="61" spans="1:13" x14ac:dyDescent="0.25">
      <c r="A61" s="331" t="s">
        <v>357</v>
      </c>
      <c r="B61" s="332"/>
      <c r="C61" s="332"/>
      <c r="D61" s="332"/>
      <c r="E61" s="332"/>
      <c r="F61" s="332"/>
      <c r="G61" s="332"/>
      <c r="H61" s="332"/>
      <c r="I61" s="332"/>
      <c r="J61" s="332"/>
      <c r="K61" s="332"/>
      <c r="L61" s="332"/>
      <c r="M61" s="333"/>
    </row>
    <row r="62" spans="1:13" ht="16.5" thickBot="1" x14ac:dyDescent="0.3">
      <c r="A62" s="97" t="s">
        <v>358</v>
      </c>
      <c r="B62" s="106"/>
      <c r="C62" s="99"/>
      <c r="D62" s="99"/>
      <c r="E62" s="99"/>
      <c r="F62" s="99"/>
      <c r="G62" s="99"/>
      <c r="H62" s="99"/>
      <c r="I62" s="99"/>
      <c r="J62" s="99"/>
      <c r="K62" s="99"/>
      <c r="L62" s="99"/>
      <c r="M62" s="100"/>
    </row>
    <row r="63" spans="1:13" ht="16.5" thickBot="1" x14ac:dyDescent="0.3">
      <c r="A63" s="89"/>
    </row>
    <row r="64" spans="1:13" ht="16.5" thickBot="1" x14ac:dyDescent="0.3">
      <c r="A64" s="112" t="s">
        <v>84</v>
      </c>
      <c r="B64" s="113" t="s">
        <v>343</v>
      </c>
    </row>
    <row r="65" spans="1:2" x14ac:dyDescent="0.25">
      <c r="A65" s="93" t="s">
        <v>57</v>
      </c>
      <c r="B65" s="96"/>
    </row>
    <row r="66" spans="1:2" ht="16.5" thickBot="1" x14ac:dyDescent="0.3">
      <c r="A66" s="97" t="s">
        <v>58</v>
      </c>
      <c r="B66" s="100"/>
    </row>
    <row r="67" spans="1:2" ht="16.5" thickBot="1" x14ac:dyDescent="0.3">
      <c r="A67" s="89"/>
    </row>
    <row r="68" spans="1:2" ht="16.5" thickBot="1" x14ac:dyDescent="0.3">
      <c r="A68" s="330" t="s">
        <v>359</v>
      </c>
      <c r="B68" s="113" t="s">
        <v>343</v>
      </c>
    </row>
    <row r="69" spans="1:2" ht="16.5" thickBot="1" x14ac:dyDescent="0.3">
      <c r="A69" s="115" t="s">
        <v>154</v>
      </c>
      <c r="B69" s="116"/>
    </row>
    <row r="70" spans="1:2" ht="16.5" thickBot="1" x14ac:dyDescent="0.3">
      <c r="A70" s="89"/>
    </row>
    <row r="71" spans="1:2" ht="16.5" thickBot="1" x14ac:dyDescent="0.3">
      <c r="A71" s="112" t="s">
        <v>360</v>
      </c>
      <c r="B71" s="113" t="s">
        <v>343</v>
      </c>
    </row>
    <row r="72" spans="1:2" ht="16.5" thickBot="1" x14ac:dyDescent="0.3">
      <c r="A72" s="329" t="s">
        <v>154</v>
      </c>
      <c r="B72" s="116"/>
    </row>
    <row r="73" spans="1:2" ht="16.5" thickBot="1" x14ac:dyDescent="0.3">
      <c r="A73" s="89"/>
    </row>
    <row r="74" spans="1:2" ht="16.5" thickBot="1" x14ac:dyDescent="0.3">
      <c r="A74" s="114" t="s">
        <v>110</v>
      </c>
      <c r="B74" s="113" t="s">
        <v>343</v>
      </c>
    </row>
    <row r="75" spans="1:2" ht="16.5" thickBot="1" x14ac:dyDescent="0.3">
      <c r="A75" s="115" t="s">
        <v>57</v>
      </c>
      <c r="B75" s="116"/>
    </row>
    <row r="76" spans="1:2" ht="16.5" thickBot="1" x14ac:dyDescent="0.3">
      <c r="A76" s="89"/>
    </row>
    <row r="77" spans="1:2" x14ac:dyDescent="0.25">
      <c r="A77" s="114" t="s">
        <v>361</v>
      </c>
      <c r="B77" s="117" t="s">
        <v>343</v>
      </c>
    </row>
    <row r="78" spans="1:2" ht="16.5" thickBot="1" x14ac:dyDescent="0.3">
      <c r="A78" s="104" t="s">
        <v>57</v>
      </c>
      <c r="B78" s="100"/>
    </row>
    <row r="79" spans="1:2" ht="16.5" thickBot="1" x14ac:dyDescent="0.3">
      <c r="A79" s="89"/>
    </row>
    <row r="80" spans="1:2" x14ac:dyDescent="0.25">
      <c r="A80" s="118" t="s">
        <v>362</v>
      </c>
      <c r="B80" s="119" t="s">
        <v>343</v>
      </c>
    </row>
    <row r="81" spans="1:2" ht="16.5" thickBot="1" x14ac:dyDescent="0.3">
      <c r="A81" s="97" t="s">
        <v>57</v>
      </c>
      <c r="B81" s="100"/>
    </row>
    <row r="82" spans="1:2" ht="16.5" thickBot="1" x14ac:dyDescent="0.3">
      <c r="A82" s="89"/>
    </row>
    <row r="83" spans="1:2" x14ac:dyDescent="0.25">
      <c r="A83" s="118" t="s">
        <v>363</v>
      </c>
      <c r="B83" s="119" t="s">
        <v>343</v>
      </c>
    </row>
    <row r="84" spans="1:2" ht="16.5" thickBot="1" x14ac:dyDescent="0.3">
      <c r="A84" s="97" t="s">
        <v>57</v>
      </c>
      <c r="B84" s="100"/>
    </row>
  </sheetData>
  <sheetProtection algorithmName="SHA-512" hashValue="f7mefBaUHqUUlubG6KIz37Z9pMMosLwrUel0fu7feRHP2t7dUyG3xGxJhmXvpE+EzLAw/NzFmdJ+5B3lDLjXAA==" saltValue="dgLUwOiNFJs3RXe46vVXgA==" spinCount="100000" sheet="1" objects="1" scenarios="1" formatColumns="0" selectLockedCells="1"/>
  <mergeCells count="3">
    <mergeCell ref="A1:H2"/>
    <mergeCell ref="B4:C4"/>
    <mergeCell ref="B3:C3"/>
  </mergeCells>
  <phoneticPr fontId="2" type="noConversion"/>
  <pageMargins left="0.17" right="0.16" top="0.44" bottom="0.67" header="0.22" footer="0.26"/>
  <pageSetup scale="90" orientation="landscape" r:id="rId1"/>
  <headerFooter alignWithMargins="0">
    <oddHeader>&amp;R&amp;F</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H9"/>
  <sheetViews>
    <sheetView workbookViewId="0">
      <selection sqref="A1:F1"/>
    </sheetView>
  </sheetViews>
  <sheetFormatPr defaultColWidth="9.140625" defaultRowHeight="15" x14ac:dyDescent="0.2"/>
  <cols>
    <col min="1" max="1" width="21.5703125" style="240" customWidth="1"/>
    <col min="2" max="3" width="20.7109375" style="240" customWidth="1"/>
    <col min="4" max="4" width="14.140625" style="239" bestFit="1" customWidth="1"/>
    <col min="5" max="7" width="12.7109375" style="238" customWidth="1"/>
    <col min="8" max="8" width="11.42578125" style="239" customWidth="1"/>
    <col min="9" max="16384" width="9.140625" style="240"/>
  </cols>
  <sheetData>
    <row r="1" spans="1:8" ht="19.5" thickBot="1" x14ac:dyDescent="0.35">
      <c r="A1" s="381" t="s">
        <v>489</v>
      </c>
      <c r="B1" s="382"/>
      <c r="C1" s="382"/>
      <c r="D1" s="382"/>
      <c r="E1" s="382"/>
      <c r="F1" s="383"/>
    </row>
    <row r="2" spans="1:8" s="8" customFormat="1" ht="16.5" thickBot="1" x14ac:dyDescent="0.3">
      <c r="A2" s="86" t="s">
        <v>488</v>
      </c>
      <c r="B2" s="384" t="s">
        <v>278</v>
      </c>
      <c r="C2" s="385"/>
      <c r="D2" s="237">
        <f>'Process Log'!D3</f>
        <v>0</v>
      </c>
    </row>
    <row r="3" spans="1:8" s="8" customFormat="1" ht="16.5" customHeight="1" thickBot="1" x14ac:dyDescent="0.3">
      <c r="A3" s="12" t="s">
        <v>75</v>
      </c>
      <c r="B3" s="377" t="s">
        <v>342</v>
      </c>
      <c r="C3" s="378"/>
      <c r="D3" s="237">
        <f>'Process Log'!D4</f>
        <v>0</v>
      </c>
    </row>
    <row r="4" spans="1:8" s="8" customFormat="1" ht="16.5" customHeight="1" thickBot="1" x14ac:dyDescent="0.3">
      <c r="A4" s="64" t="s">
        <v>76</v>
      </c>
      <c r="B4" s="6"/>
      <c r="C4" s="6"/>
      <c r="D4" s="6"/>
    </row>
    <row r="6" spans="1:8" s="243" customFormat="1" ht="47.25" x14ac:dyDescent="0.25">
      <c r="A6" s="241" t="s">
        <v>478</v>
      </c>
      <c r="B6" s="241" t="s">
        <v>479</v>
      </c>
      <c r="C6" s="241" t="s">
        <v>480</v>
      </c>
      <c r="D6" s="10" t="s">
        <v>490</v>
      </c>
      <c r="E6" s="242" t="s">
        <v>481</v>
      </c>
      <c r="F6" s="242" t="s">
        <v>482</v>
      </c>
      <c r="G6" s="242" t="s">
        <v>483</v>
      </c>
      <c r="H6" s="10" t="s">
        <v>484</v>
      </c>
    </row>
    <row r="7" spans="1:8" s="247" customFormat="1" ht="15.75" x14ac:dyDescent="0.25">
      <c r="A7" s="244">
        <v>123456789</v>
      </c>
      <c r="B7" s="244" t="s">
        <v>485</v>
      </c>
      <c r="C7" s="244" t="s">
        <v>486</v>
      </c>
      <c r="D7" s="245">
        <v>100</v>
      </c>
      <c r="E7" s="246">
        <v>420</v>
      </c>
      <c r="F7" s="246">
        <v>735.7</v>
      </c>
      <c r="G7" s="246">
        <v>7000</v>
      </c>
      <c r="H7" s="245" t="s">
        <v>487</v>
      </c>
    </row>
    <row r="8" spans="1:8" s="247" customFormat="1" ht="15.95" customHeight="1" x14ac:dyDescent="0.25">
      <c r="D8" s="248"/>
      <c r="E8" s="249"/>
      <c r="F8" s="249"/>
      <c r="G8" s="249"/>
      <c r="H8" s="248"/>
    </row>
    <row r="9" spans="1:8" s="247" customFormat="1" ht="15.75" x14ac:dyDescent="0.25">
      <c r="D9" s="248"/>
      <c r="E9" s="249"/>
      <c r="F9" s="249"/>
      <c r="G9" s="249"/>
      <c r="H9" s="248"/>
    </row>
  </sheetData>
  <mergeCells count="3">
    <mergeCell ref="A1:F1"/>
    <mergeCell ref="B2:C2"/>
    <mergeCell ref="B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5"/>
  <sheetViews>
    <sheetView showGridLines="0" workbookViewId="0">
      <selection sqref="A1:F2"/>
    </sheetView>
  </sheetViews>
  <sheetFormatPr defaultColWidth="9.140625" defaultRowHeight="15.75" x14ac:dyDescent="0.25"/>
  <cols>
    <col min="1" max="1" width="28.140625" style="8" customWidth="1"/>
    <col min="2" max="2" width="3.85546875" style="8" customWidth="1"/>
    <col min="3" max="5" width="18.7109375" style="8" customWidth="1"/>
    <col min="6" max="6" width="20.5703125" style="8" bestFit="1" customWidth="1"/>
    <col min="7" max="7" width="9.140625" style="8"/>
    <col min="8" max="10" width="9.7109375" style="8" customWidth="1"/>
    <col min="11" max="16384" width="9.140625" style="8"/>
  </cols>
  <sheetData>
    <row r="1" spans="1:10" ht="15.95" customHeight="1" x14ac:dyDescent="0.25">
      <c r="A1" s="389" t="s">
        <v>89</v>
      </c>
      <c r="B1" s="390"/>
      <c r="C1" s="390"/>
      <c r="D1" s="390"/>
      <c r="E1" s="390"/>
      <c r="F1" s="391"/>
    </row>
    <row r="2" spans="1:10" ht="15.95" customHeight="1" thickBot="1" x14ac:dyDescent="0.3">
      <c r="A2" s="392"/>
      <c r="B2" s="393"/>
      <c r="C2" s="393"/>
      <c r="D2" s="394"/>
      <c r="E2" s="393"/>
      <c r="F2" s="395"/>
    </row>
    <row r="3" spans="1:10" x14ac:dyDescent="0.25">
      <c r="A3" s="11" t="s">
        <v>74</v>
      </c>
      <c r="B3" s="6"/>
      <c r="C3" s="7" t="s">
        <v>278</v>
      </c>
      <c r="D3" s="84">
        <f>'Process Log'!D3</f>
        <v>0</v>
      </c>
    </row>
    <row r="4" spans="1:10" ht="16.5" customHeight="1" thickBot="1" x14ac:dyDescent="0.3">
      <c r="A4" s="12" t="s">
        <v>82</v>
      </c>
      <c r="B4" s="6"/>
      <c r="C4" s="9" t="s">
        <v>279</v>
      </c>
      <c r="D4" s="83">
        <f>'Process Log'!D4</f>
        <v>0</v>
      </c>
    </row>
    <row r="5" spans="1:10" ht="16.5" customHeight="1" thickBot="1" x14ac:dyDescent="0.3">
      <c r="A5" s="13"/>
      <c r="B5" s="6"/>
      <c r="C5" s="6"/>
      <c r="D5" s="6"/>
    </row>
    <row r="6" spans="1:10" ht="36.950000000000003" customHeight="1" x14ac:dyDescent="0.25">
      <c r="A6" s="13"/>
      <c r="B6" s="398"/>
      <c r="C6" s="14"/>
      <c r="D6" s="15" t="s">
        <v>20</v>
      </c>
      <c r="E6" s="16" t="s">
        <v>20</v>
      </c>
      <c r="F6" s="17" t="s">
        <v>182</v>
      </c>
      <c r="H6" s="399" t="s">
        <v>280</v>
      </c>
      <c r="I6" s="400"/>
      <c r="J6" s="401"/>
    </row>
    <row r="7" spans="1:10" ht="16.7" customHeight="1" thickBot="1" x14ac:dyDescent="0.3">
      <c r="A7" s="13"/>
      <c r="B7" s="398"/>
      <c r="C7" s="18" t="s">
        <v>612</v>
      </c>
      <c r="D7" s="19" t="s">
        <v>87</v>
      </c>
      <c r="E7" s="20" t="s">
        <v>88</v>
      </c>
      <c r="F7" s="21" t="s">
        <v>611</v>
      </c>
      <c r="H7" s="386" t="s">
        <v>373</v>
      </c>
      <c r="I7" s="387"/>
      <c r="J7" s="388"/>
    </row>
    <row r="8" spans="1:10" ht="23.25" thickBot="1" x14ac:dyDescent="0.3">
      <c r="A8" s="13"/>
      <c r="B8" s="13"/>
      <c r="C8" s="22"/>
      <c r="D8" s="22"/>
      <c r="E8" s="23"/>
      <c r="F8" s="23"/>
      <c r="G8" s="6"/>
      <c r="H8" s="121" t="s">
        <v>370</v>
      </c>
      <c r="I8" s="121" t="s">
        <v>371</v>
      </c>
      <c r="J8" s="121" t="s">
        <v>372</v>
      </c>
    </row>
    <row r="9" spans="1:10" ht="16.5" customHeight="1" x14ac:dyDescent="0.25">
      <c r="A9" s="396" t="s">
        <v>24</v>
      </c>
      <c r="B9" s="396"/>
      <c r="C9" s="24"/>
      <c r="D9" s="25"/>
      <c r="E9" s="26"/>
      <c r="F9" s="27"/>
      <c r="H9" s="42" t="str">
        <f>IF(C9-D9=0," ","ERROR")</f>
        <v xml:space="preserve"> </v>
      </c>
      <c r="I9" s="43" t="str">
        <f>IF(D9-E9=0," ","ERROR")</f>
        <v xml:space="preserve"> </v>
      </c>
      <c r="J9" s="123"/>
    </row>
    <row r="10" spans="1:10" ht="16.5" customHeight="1" x14ac:dyDescent="0.25">
      <c r="A10" s="396" t="s">
        <v>25</v>
      </c>
      <c r="B10" s="396"/>
      <c r="C10" s="28"/>
      <c r="D10" s="29"/>
      <c r="E10" s="30"/>
      <c r="F10" s="31"/>
      <c r="H10" s="42" t="str">
        <f>IF(C10-D10=0," ","ERROR")</f>
        <v xml:space="preserve"> </v>
      </c>
      <c r="I10" s="43" t="str">
        <f>IF(D10-E10=0," ","ERROR")</f>
        <v xml:space="preserve"> </v>
      </c>
      <c r="J10" s="44" t="str">
        <f>IF(E10-F10=0," ","ERROR")</f>
        <v xml:space="preserve"> </v>
      </c>
    </row>
    <row r="11" spans="1:10" ht="16.5" customHeight="1" x14ac:dyDescent="0.25">
      <c r="A11" s="396" t="s">
        <v>26</v>
      </c>
      <c r="B11" s="396"/>
      <c r="C11" s="32"/>
      <c r="D11" s="29"/>
      <c r="E11" s="33"/>
      <c r="F11" s="34"/>
      <c r="H11" s="122"/>
      <c r="I11" s="43" t="str">
        <f>IF(D11-E11=0," ","ERROR")</f>
        <v xml:space="preserve"> </v>
      </c>
      <c r="J11" s="44" t="str">
        <f>IF(E11-F11=0," ","ERROR")</f>
        <v xml:space="preserve"> </v>
      </c>
    </row>
    <row r="12" spans="1:10" ht="16.5" customHeight="1" thickBot="1" x14ac:dyDescent="0.3">
      <c r="A12" s="397" t="s">
        <v>31</v>
      </c>
      <c r="B12" s="397"/>
      <c r="C12" s="35"/>
      <c r="D12" s="36"/>
      <c r="E12" s="37"/>
      <c r="F12" s="38"/>
      <c r="H12" s="45" t="str">
        <f>IF(C12-D12=0," ","ERROR")</f>
        <v xml:space="preserve"> </v>
      </c>
      <c r="I12" s="46" t="str">
        <f>IF(D12-E12=0," ","ERROR")</f>
        <v xml:space="preserve"> </v>
      </c>
      <c r="J12" s="124"/>
    </row>
    <row r="13" spans="1:10" x14ac:dyDescent="0.25">
      <c r="A13" s="39"/>
      <c r="B13" s="39"/>
      <c r="C13" s="40"/>
      <c r="D13" s="40"/>
      <c r="E13" s="41"/>
      <c r="F13" s="41"/>
    </row>
    <row r="14" spans="1:10" x14ac:dyDescent="0.25">
      <c r="A14" s="6"/>
      <c r="B14" s="6"/>
    </row>
    <row r="15" spans="1:10" x14ac:dyDescent="0.25">
      <c r="A15" s="6"/>
      <c r="B15" s="6"/>
    </row>
  </sheetData>
  <sheetProtection password="D6C9" sheet="1" objects="1" scenarios="1" insertColumns="0" insertRows="0"/>
  <mergeCells count="8">
    <mergeCell ref="H7:J7"/>
    <mergeCell ref="A1:F2"/>
    <mergeCell ref="A11:B11"/>
    <mergeCell ref="A12:B12"/>
    <mergeCell ref="B6:B7"/>
    <mergeCell ref="A9:B9"/>
    <mergeCell ref="A10:B10"/>
    <mergeCell ref="H6:J6"/>
  </mergeCells>
  <phoneticPr fontId="2" type="noConversion"/>
  <pageMargins left="0.75" right="0.75" top="0.35" bottom="0.56000000000000005" header="0.27" footer="0.5"/>
  <pageSetup scale="85" orientation="landscape" r:id="rId1"/>
  <headerFooter alignWithMargins="0">
    <oddHeader>&amp;RPayroll_Steps_MN_BW_V.2</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CHANGES TO THIS RELEASE</vt:lpstr>
      <vt:lpstr>Campus Folder Audit</vt:lpstr>
      <vt:lpstr>SSC Folder Audit</vt:lpstr>
      <vt:lpstr>Handoff Email Notification</vt:lpstr>
      <vt:lpstr>BW Payroll Steps</vt:lpstr>
      <vt:lpstr>MN Payroll Steps</vt:lpstr>
      <vt:lpstr>Process Log</vt:lpstr>
      <vt:lpstr>Add-Replace</vt:lpstr>
      <vt:lpstr>Gross to Net Recon</vt:lpstr>
      <vt:lpstr>Check Printing Recon</vt:lpstr>
      <vt:lpstr>PHPFEXP to NHPFIN2 Recon</vt:lpstr>
      <vt:lpstr>'BW Payroll Steps'!Print_Area</vt:lpstr>
      <vt:lpstr>'Check Printing Recon'!Print_Area</vt:lpstr>
      <vt:lpstr>'Gross to Net Recon'!Print_Area</vt:lpstr>
      <vt:lpstr>'Handoff Email Notification'!Print_Area</vt:lpstr>
      <vt:lpstr>'MN Payroll Steps'!Print_Area</vt:lpstr>
      <vt:lpstr>'PHPFEXP to NHPFIN2 Recon'!Print_Area</vt:lpstr>
      <vt:lpstr>'Process Log'!Print_Area</vt:lpstr>
      <vt:lpstr>'BW Payroll Steps'!Print_Titles</vt:lpstr>
      <vt:lpstr>'MN Payroll Steps'!Print_Titles</vt:lpstr>
    </vt:vector>
  </TitlesOfParts>
  <Company>SCT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Sungard Higher Education</dc:creator>
  <cp:lastModifiedBy>Kim J. Evans</cp:lastModifiedBy>
  <cp:lastPrinted>2022-01-14T23:08:20Z</cp:lastPrinted>
  <dcterms:created xsi:type="dcterms:W3CDTF">2009-09-22T17:05:31Z</dcterms:created>
  <dcterms:modified xsi:type="dcterms:W3CDTF">2022-01-17T21:37:19Z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